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ASE flight summary" sheetId="1" r:id="rId1"/>
  </sheets>
  <definedNames/>
  <calcPr fullCalcOnLoad="1"/>
</workbook>
</file>

<file path=xl/sharedStrings.xml><?xml version="1.0" encoding="utf-8"?>
<sst xmlns="http://schemas.openxmlformats.org/spreadsheetml/2006/main" count="452" uniqueCount="285">
  <si>
    <t>BASE 1</t>
  </si>
  <si>
    <t>New Market IN</t>
  </si>
  <si>
    <t>Burst Altitude</t>
  </si>
  <si>
    <t>Flight Time</t>
  </si>
  <si>
    <t>2 hrs</t>
  </si>
  <si>
    <t>BASE 2</t>
  </si>
  <si>
    <t>BASE 3</t>
  </si>
  <si>
    <t>BASE 4</t>
  </si>
  <si>
    <t>BASE 5</t>
  </si>
  <si>
    <t>BASE 6</t>
  </si>
  <si>
    <t>BASE 7</t>
  </si>
  <si>
    <t>BASE 8</t>
  </si>
  <si>
    <t>BASE 9</t>
  </si>
  <si>
    <t>BASE 10</t>
  </si>
  <si>
    <t>BASE 11</t>
  </si>
  <si>
    <t>BASE 12</t>
  </si>
  <si>
    <t>BASE 13</t>
  </si>
  <si>
    <t>BASE 14</t>
  </si>
  <si>
    <t>BASE 15</t>
  </si>
  <si>
    <t>BASE 16</t>
  </si>
  <si>
    <t>BASE 17</t>
  </si>
  <si>
    <t>BASE 18</t>
  </si>
  <si>
    <t>BASE 19</t>
  </si>
  <si>
    <t>BASE 20</t>
  </si>
  <si>
    <t>Upland, IN</t>
  </si>
  <si>
    <t>Greencastle, IN</t>
  </si>
  <si>
    <t>Doniphan, NE</t>
  </si>
  <si>
    <t>2 hrs 5 min</t>
  </si>
  <si>
    <t>2 hrs 27 min</t>
  </si>
  <si>
    <t>Crawfordsville, IN</t>
  </si>
  <si>
    <t>2 hrs 56 min</t>
  </si>
  <si>
    <t>Bartholomew County, IN</t>
  </si>
  <si>
    <t>Terre Haute, IN</t>
  </si>
  <si>
    <t>Fulton, MO</t>
  </si>
  <si>
    <t>Eminence, IN</t>
  </si>
  <si>
    <t>Brazil, IN</t>
  </si>
  <si>
    <t>caught in tree</t>
  </si>
  <si>
    <t>1 hr 55 min</t>
  </si>
  <si>
    <t>3 hrs 48 min</t>
  </si>
  <si>
    <t>2 hrs 47 min</t>
  </si>
  <si>
    <t>3 hrs 31 min</t>
  </si>
  <si>
    <t>3 hrs 38 min</t>
  </si>
  <si>
    <t>4 hrs 48 min</t>
  </si>
  <si>
    <t>2 hrs 30 min</t>
  </si>
  <si>
    <t>2 hrs 35 min</t>
  </si>
  <si>
    <t>1 hr 51 min</t>
  </si>
  <si>
    <t>1 hr 50 min</t>
  </si>
  <si>
    <t>2 hrs 8 min</t>
  </si>
  <si>
    <t>3 hrs 40 min</t>
  </si>
  <si>
    <t>7 hrs 49 min</t>
  </si>
  <si>
    <t>Flight</t>
  </si>
  <si>
    <t>Date</t>
  </si>
  <si>
    <t>Launch</t>
  </si>
  <si>
    <t>Landing</t>
  </si>
  <si>
    <t>5 minutes</t>
  </si>
  <si>
    <t>Summary</t>
  </si>
  <si>
    <t>of all</t>
  </si>
  <si>
    <t>BASE</t>
  </si>
  <si>
    <t>partnering group/school</t>
  </si>
  <si>
    <t>Greencastle Middle School</t>
  </si>
  <si>
    <t>Greencastle High School</t>
  </si>
  <si>
    <t>Cloverdale High School</t>
  </si>
  <si>
    <t>Great Plains Superlaunch</t>
  </si>
  <si>
    <t>ATAIN/IIN Conference</t>
  </si>
  <si>
    <t>Honey Creek Middle School</t>
  </si>
  <si>
    <t>Missouri School for the Deaf</t>
  </si>
  <si>
    <t>HALO</t>
  </si>
  <si>
    <t>Eminence High School</t>
  </si>
  <si>
    <t>North Clay Middle School</t>
  </si>
  <si>
    <t>Balloon Size</t>
  </si>
  <si>
    <t>1500 gram - Kaymont</t>
  </si>
  <si>
    <t>1200 gram - Kaymont</t>
  </si>
  <si>
    <t>2 hrs 43 min</t>
  </si>
  <si>
    <t>Great Circle Distance (miles)</t>
  </si>
  <si>
    <t>Payload (pounds)</t>
  </si>
  <si>
    <t>Free Lift (pounds)</t>
  </si>
  <si>
    <t>Ascent Rate(ft/min)</t>
  </si>
  <si>
    <t>Payload details</t>
  </si>
  <si>
    <t>not applicable</t>
  </si>
  <si>
    <t>Solar Cell Performance, Cosmic Ray Detector, Digital Still Camera</t>
  </si>
  <si>
    <t>Cosmic Ray Detector, Digital Still Camera, Lightweight Alignment Frame</t>
  </si>
  <si>
    <t>Air Sampler. Cosmic Ray Detector, Digital Still Camera, Phototransistors, Dual Axis Compass, Plant Seeds, Moss, and Lichen</t>
  </si>
  <si>
    <t>Air Sampler, Cosmic Ray Detector, 4 Digital Still Cameras with Compass and Timing Information, Solar Cells - 4 independent cells, Phototransistors</t>
  </si>
  <si>
    <t>Air Sampler, Cosmic Ray Detector, Digital Video Camera, Solar Cells - 4 independent cells, Phototransistors with polarizers</t>
  </si>
  <si>
    <t>Air Sampler, Cosmic Ray Detector</t>
  </si>
  <si>
    <t>Solar Cell Performance, Cosmic Ray Detector, Phototransistors and filters, HALO Balloon-to-Balloon Communications, Digital Still Camera, Digital Video Camera, Flower Seeds</t>
  </si>
  <si>
    <t>HALO Balloon-to-Balloon Communications, Solar Cells, Cosmic Ray Detector</t>
  </si>
  <si>
    <t>Cosmic Ray Detector, Solar Cells</t>
  </si>
  <si>
    <t>Cosmic Ray Detector, Solar Cells with Diode Thermometers. Digital Video Camera</t>
  </si>
  <si>
    <t>Cosmic Ray Detector, Single RM-60 Geiger Counter, Digital Still Cameras</t>
  </si>
  <si>
    <t>Cosmic Ray Detector, Single RM-60 Geiger Counter</t>
  </si>
  <si>
    <t>Cosmic Ray Detector, Two RM-60 Geiger Counters</t>
  </si>
  <si>
    <t>Cosmic Ray Telescopes, Air Filled balloons, Food exposure pod, two Digital Video Cameras</t>
  </si>
  <si>
    <t>Cosmic Ray Telescopes, Air Filled balloons, two Digital Video Cameras</t>
  </si>
  <si>
    <t>Cosmic Ray Telescopes, three Digital Video Cameras, food and liquid exposure pod, MicroTrak 300 APRS/GPS system</t>
  </si>
  <si>
    <t>HALO Balloon-to-Balloon Communications, Cosmic Ray Telescopes, two Digital Video Cameras, MicroTrak 300 APRS/GPS system</t>
  </si>
  <si>
    <t>Cosmic Ray Telescope, single RM-60 Geiger Counter, two Digital Video Cameras, food and materials exposure pod, MicroTrak 300 APRS/GPS system</t>
  </si>
  <si>
    <t>BASE 21</t>
  </si>
  <si>
    <t>Crawfordsville High School</t>
  </si>
  <si>
    <t>Extremely low freequency receiver (INSPIRE), two Digital Video Cameras, MicroTrak 300 APRS/GPS system</t>
  </si>
  <si>
    <t>BASE 22</t>
  </si>
  <si>
    <t>2 hrs 38 min</t>
  </si>
  <si>
    <t>Terre Haute North Vigo HS</t>
  </si>
  <si>
    <t>Cosmic Ray Telescopes, two digital video cameras</t>
  </si>
  <si>
    <t>BASE 23</t>
  </si>
  <si>
    <t>1 hr 47 min</t>
  </si>
  <si>
    <t>Tzouanakis Intermediate Schoo</t>
  </si>
  <si>
    <t>Nozzle Lift (pounds)</t>
  </si>
  <si>
    <t>Vinegar, CocaCola, Water, Motor Oil to observe temperature effects, two digital video cameras</t>
  </si>
  <si>
    <t xml:space="preserve">Average Burst Altitude </t>
  </si>
  <si>
    <t>feet above sea level</t>
  </si>
  <si>
    <t>BASE 24</t>
  </si>
  <si>
    <t>2 hr 34 min</t>
  </si>
  <si>
    <t>Four photometers (reference, water vapor, carbon dioxide, ozone), Polarized light via phototransistors, Cosmic Ray Telescopes, three video cameras</t>
  </si>
  <si>
    <t>BASE 25</t>
  </si>
  <si>
    <t>2hr 14 min</t>
  </si>
  <si>
    <t>Four photometers (reference, water vapor, carbon dioxide, ozone), Polarized light via phototransistors, tilt sensor</t>
  </si>
  <si>
    <t>BASE 26</t>
  </si>
  <si>
    <t>2hr 32 min</t>
  </si>
  <si>
    <t>Four photometers (reference, water vapor, carbon dioxide, ozone), Polarized light via phototransistors, tilt sensor, digital compass, Dual Axis Cosmic Ray Telescope</t>
  </si>
  <si>
    <t>BASE 27</t>
  </si>
  <si>
    <t>Four photometers (reference, water vapor, carbon dioxide, ozone), Polarized light via phototransistors, tilt sensor, digital compass</t>
  </si>
  <si>
    <t>BASE 28</t>
  </si>
  <si>
    <t>Liberty, MO</t>
  </si>
  <si>
    <t>1hr 42 min</t>
  </si>
  <si>
    <t>Four photometers (reference, water vapor, carbon dioxide, ozone), Polarized light via phototransistors, tilt sensor, digital compass, Dual Axis Cosmic Ray Telescope, three video cameras</t>
  </si>
  <si>
    <t>BASE 29</t>
  </si>
  <si>
    <t>Polarized light via phototransistors, tilt sensor, digital compass, Dual Axis Cosmic Ray Telescope, three video cameras</t>
  </si>
  <si>
    <t>BASE 30</t>
  </si>
  <si>
    <t>2hr 3 min</t>
  </si>
  <si>
    <t>Tilt sensor, digital compass, Dual Axis Cosmic Ray telescope, three video cameras, Near Space Endeavor kinetic art project</t>
  </si>
  <si>
    <t>with Tufts MFA student</t>
  </si>
  <si>
    <t>BASE 31</t>
  </si>
  <si>
    <t>BASE 32</t>
  </si>
  <si>
    <t>1hr 43 min</t>
  </si>
  <si>
    <t>2hr 5 min</t>
  </si>
  <si>
    <t>Winter Term Class</t>
  </si>
  <si>
    <t>Digital video cameras, solar cells, phototransistors, photodiode, digital compass, sample environmentally friendly liquids with diode thermometers</t>
  </si>
  <si>
    <t>Tilt sensor, digital compass, Dual Axis Cosmic Ray telescope, three video cameras</t>
  </si>
  <si>
    <t>Experimental Methods Class</t>
  </si>
  <si>
    <t>BASE 33</t>
  </si>
  <si>
    <t>BASE 34</t>
  </si>
  <si>
    <t>2hr 20 min</t>
  </si>
  <si>
    <t>Electronics Class</t>
  </si>
  <si>
    <t>1hr 40 min</t>
  </si>
  <si>
    <t>Phototransistors with ozone and carbon dioxide filters, Optical Energy Technologies Earth Sensor, Tilt axis sensor</t>
  </si>
  <si>
    <t>BASE 35</t>
  </si>
  <si>
    <t>BASE 36</t>
  </si>
  <si>
    <t>BASE 37</t>
  </si>
  <si>
    <t>Cloverdale, IN</t>
  </si>
  <si>
    <t>Decatur County, IN</t>
  </si>
  <si>
    <t>HALO II project</t>
  </si>
  <si>
    <t>1hr 56 min</t>
  </si>
  <si>
    <t>3 hr</t>
  </si>
  <si>
    <t>Science Research Fellows</t>
  </si>
  <si>
    <t>Geosciences</t>
  </si>
  <si>
    <t>2 hr 32 min</t>
  </si>
  <si>
    <t>Phototransistors with ozone and carbon dioxide filters, Optical Energy Technologies Earth Sensor, Tilt axis sensor, HALO II pod</t>
  </si>
  <si>
    <t>Dual axis Tilt sensor, Optical Energy Technologies Earth Sensor, Dual Axis Cosmic Ray telescope, three video cameras</t>
  </si>
  <si>
    <t>Dual axis Tilt sensor, Optical Energy Technologies Earth Sensor, Dual Axis Cosmic Ray telescope</t>
  </si>
  <si>
    <t>BASE 38</t>
  </si>
  <si>
    <t>BASE 39</t>
  </si>
  <si>
    <t>Rantoul, IL</t>
  </si>
  <si>
    <t>SpaceJam 3</t>
  </si>
  <si>
    <t>Float Valve, Cross Band repeater</t>
  </si>
  <si>
    <t>DominoEX package from WB8ELK, N9QGS APRS, Three digital video cameras</t>
  </si>
  <si>
    <t>2 hr 3 min</t>
  </si>
  <si>
    <t>1 hr 52 min</t>
  </si>
  <si>
    <t>BASE 40</t>
  </si>
  <si>
    <t>DominoEX package from WB8ELK, Three digital video cameras,Dual Axis Cosmic Ray telescope. Tilt Axis sensor, Five LED photometers</t>
  </si>
  <si>
    <t>BASE 41</t>
  </si>
  <si>
    <t>BASE 42</t>
  </si>
  <si>
    <t>1 hr 45 min</t>
  </si>
  <si>
    <t>2 hr</t>
  </si>
  <si>
    <t>BASE 43</t>
  </si>
  <si>
    <t>BASE 44</t>
  </si>
  <si>
    <t>Clayton, IN</t>
  </si>
  <si>
    <t>2 hr 35 min</t>
  </si>
  <si>
    <t>600 gram - Kaymont</t>
  </si>
  <si>
    <t>Geiger counters, solar cell, photodiodes, accelerometer, video camera</t>
  </si>
  <si>
    <t>Geiger counters, accelerometer, video camera</t>
  </si>
  <si>
    <t>Geiger counters, accelerometer</t>
  </si>
  <si>
    <t>BASE 45</t>
  </si>
  <si>
    <t>BASE 46</t>
  </si>
  <si>
    <t>BASE 47</t>
  </si>
  <si>
    <t>Hutchinson, KS</t>
  </si>
  <si>
    <t>10 min</t>
  </si>
  <si>
    <t>BASE 48</t>
  </si>
  <si>
    <t>BASE 49</t>
  </si>
  <si>
    <t>2 hr 58 min</t>
  </si>
  <si>
    <t>2 hr 6 min</t>
  </si>
  <si>
    <t>SpaceJam 4</t>
  </si>
  <si>
    <t>ATV system operating on 439.25 MHz (brought by Bill Brown, WB8ELK</t>
  </si>
  <si>
    <t>Crossband repeater (thanks to Jeff Dailey, Taylor University, DominoEx transmitter</t>
  </si>
  <si>
    <t>Maximum Altitude</t>
  </si>
  <si>
    <t>BASE 50</t>
  </si>
  <si>
    <t>BASE 51</t>
  </si>
  <si>
    <t>BASE 52</t>
  </si>
  <si>
    <t>BASE 53</t>
  </si>
  <si>
    <t>BASE 54</t>
  </si>
  <si>
    <t>BASE 55</t>
  </si>
  <si>
    <t>Bonner Springs, KS</t>
  </si>
  <si>
    <t>Clarks Hill, IN</t>
  </si>
  <si>
    <t>Science Resarch Fellows</t>
  </si>
  <si>
    <t>Boy Scouts - Centennial Campout, HAC</t>
  </si>
  <si>
    <t>BASE 56</t>
  </si>
  <si>
    <t>1000 gram - Kaymont</t>
  </si>
  <si>
    <t>Geiger counters (2 sets of 3 RM-60s), passive charcoal filter, DXG 506V video camera</t>
  </si>
  <si>
    <t>Geiger counters</t>
  </si>
  <si>
    <t>Geiger counters with lead shielding</t>
  </si>
  <si>
    <t>BASE 57</t>
  </si>
  <si>
    <t>BASE 58</t>
  </si>
  <si>
    <t>BASE 59</t>
  </si>
  <si>
    <t>BASE 60</t>
  </si>
  <si>
    <t>BASE 61</t>
  </si>
  <si>
    <t>BASE 62</t>
  </si>
  <si>
    <t>BASE 63</t>
  </si>
  <si>
    <t>BASE 64</t>
  </si>
  <si>
    <t>BASE 65</t>
  </si>
  <si>
    <t>BASE 66</t>
  </si>
  <si>
    <t>SRF and Bridge2Science</t>
  </si>
  <si>
    <t>flights as of 7/20/2011</t>
  </si>
  <si>
    <t>Geiger counters with lead shielding, LED photometers, visible and IR video cameras</t>
  </si>
  <si>
    <t>1 hr 59 min</t>
  </si>
  <si>
    <t>Zionsville IN -side yard</t>
  </si>
  <si>
    <t>Mehanicsburg, OH -open field</t>
  </si>
  <si>
    <t>Milroy, IN -open field</t>
  </si>
  <si>
    <t>Worthington, IN - tall trees</t>
  </si>
  <si>
    <t>Columbus, IN -short tree</t>
  </si>
  <si>
    <t>Quincy, IN -short tree</t>
  </si>
  <si>
    <t>Minden, NE - pea field</t>
  </si>
  <si>
    <t>Lewisville, IN - tall tree</t>
  </si>
  <si>
    <t>Annapolis, IL -corn</t>
  </si>
  <si>
    <t>Casey, IL - short tree</t>
  </si>
  <si>
    <t>Greencastle -tree</t>
  </si>
  <si>
    <t>Columbus, OH - Alum Creek Reservoir</t>
  </si>
  <si>
    <t>Charlottesville, IN -back yard</t>
  </si>
  <si>
    <t>Jennings County, IN -corn</t>
  </si>
  <si>
    <t>Brown County, IN -marsh land</t>
  </si>
  <si>
    <t>Perry, IL -open field</t>
  </si>
  <si>
    <t>Henry County, IN -short tree</t>
  </si>
  <si>
    <t>Amesville, OH - tree</t>
  </si>
  <si>
    <t>Lake Erie, ON -lake</t>
  </si>
  <si>
    <t>Jennings County, IN -tall tree</t>
  </si>
  <si>
    <t>Shelby County, IN - open field</t>
  </si>
  <si>
    <t>Rushville, IN - truck on US 52</t>
  </si>
  <si>
    <t>Bartholomew County, IN -soybeans</t>
  </si>
  <si>
    <t>Greencastle, IN - raspberry patch</t>
  </si>
  <si>
    <t>Franklin, IN - corn</t>
  </si>
  <si>
    <t>Whiteland, IN - open lot</t>
  </si>
  <si>
    <t>Lee's Summit, MO - tall tree and roadside</t>
  </si>
  <si>
    <t>Shelbyville, IN - tall weeds</t>
  </si>
  <si>
    <t>Green's Fork, IN - open field</t>
  </si>
  <si>
    <t>Green's Fork, IN (open field) &amp; Lewisburg, OH (I-70 median)</t>
  </si>
  <si>
    <t>Centerville, IN -open field</t>
  </si>
  <si>
    <t>Richmond, IN - apartment complex</t>
  </si>
  <si>
    <t>Laura, OH -tall tree</t>
  </si>
  <si>
    <t>Henry County, IN - open field with inflated balloon</t>
  </si>
  <si>
    <t>Shelby County, IN -tall tree</t>
  </si>
  <si>
    <t>Catlin, IL - soybeans</t>
  </si>
  <si>
    <t>southeast of Muncie, IL -access path in corn field</t>
  </si>
  <si>
    <t>Carthage, IN and New Paris, OH - open fields</t>
  </si>
  <si>
    <t>south of Lizton, IN - open field</t>
  </si>
  <si>
    <t>Bean Blossom, IN -tall tree</t>
  </si>
  <si>
    <t>Crawfordsville, IN - corn</t>
  </si>
  <si>
    <t>Crawfordsville, IN -tall tree</t>
  </si>
  <si>
    <t>southwest of McPherson, KS -corn</t>
  </si>
  <si>
    <t>east of Paris, Illinois -corn</t>
  </si>
  <si>
    <t>north of Hume, Illinois -corn</t>
  </si>
  <si>
    <t>Franklin, IN - horse pasture</t>
  </si>
  <si>
    <t>Knob Noster, MO - open field</t>
  </si>
  <si>
    <t>Jamestown, IN -side yard</t>
  </si>
  <si>
    <t>Gas City, IN - pasture</t>
  </si>
  <si>
    <t>Sharpsville, IN - front yard</t>
  </si>
  <si>
    <t>Manila, IN - tall tree</t>
  </si>
  <si>
    <t>northwest Johnson County, IN -front yard</t>
  </si>
  <si>
    <t>Edinburgh, IN - in creek</t>
  </si>
  <si>
    <t>Shelbyville, IN -soybeans</t>
  </si>
  <si>
    <t>Parkersburg, IN -high voltage power lines</t>
  </si>
  <si>
    <t>Columbus, IN - corn</t>
  </si>
  <si>
    <t>Greenwood, IN - tall tree</t>
  </si>
  <si>
    <t>Franklin, IN -tree over creek</t>
  </si>
  <si>
    <t>Greenfield, IN -open field</t>
  </si>
  <si>
    <t>Newbern, IN -soybeans</t>
  </si>
  <si>
    <t>Homer, IN -open 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</si>
</sst>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5.421875" style="5" customWidth="1"/>
    <col min="3" max="3" width="18.140625" style="0" customWidth="1"/>
    <col min="4" max="4" width="50.28125" style="0" customWidth="1"/>
    <col min="5" max="5" width="27.7109375" style="0" customWidth="1"/>
    <col min="6" max="6" width="15.8515625" style="2" customWidth="1"/>
    <col min="7" max="7" width="18.7109375" style="5" customWidth="1"/>
    <col min="8" max="8" width="27.00390625" style="0" customWidth="1"/>
    <col min="9" max="9" width="22.00390625" style="0" customWidth="1"/>
    <col min="10" max="10" width="18.421875" style="0" customWidth="1"/>
    <col min="11" max="12" width="17.28125" style="0" customWidth="1"/>
    <col min="13" max="13" width="20.28125" style="2" customWidth="1"/>
    <col min="14" max="14" width="166.00390625" style="0" customWidth="1"/>
  </cols>
  <sheetData>
    <row r="1" spans="1:13" s="1" customFormat="1" ht="12.75">
      <c r="A1" s="1" t="s">
        <v>55</v>
      </c>
      <c r="B1" s="4" t="s">
        <v>56</v>
      </c>
      <c r="C1" s="1" t="s">
        <v>57</v>
      </c>
      <c r="D1" s="1" t="s">
        <v>221</v>
      </c>
      <c r="F1" s="3"/>
      <c r="G1" s="4"/>
      <c r="M1" s="3"/>
    </row>
    <row r="2" spans="1:14" s="1" customFormat="1" ht="12.75">
      <c r="A2" s="1" t="s">
        <v>50</v>
      </c>
      <c r="B2" s="4" t="s">
        <v>51</v>
      </c>
      <c r="C2" s="1" t="s">
        <v>52</v>
      </c>
      <c r="D2" s="1" t="s">
        <v>53</v>
      </c>
      <c r="E2" s="1" t="s">
        <v>73</v>
      </c>
      <c r="F2" s="3" t="s">
        <v>2</v>
      </c>
      <c r="G2" s="4" t="s">
        <v>3</v>
      </c>
      <c r="H2" s="1" t="s">
        <v>58</v>
      </c>
      <c r="I2" s="1" t="s">
        <v>69</v>
      </c>
      <c r="J2" s="1" t="s">
        <v>74</v>
      </c>
      <c r="K2" s="1" t="s">
        <v>107</v>
      </c>
      <c r="L2" s="1" t="s">
        <v>75</v>
      </c>
      <c r="M2" s="3" t="s">
        <v>76</v>
      </c>
      <c r="N2" s="1" t="s">
        <v>77</v>
      </c>
    </row>
    <row r="3" spans="1:14" ht="12.75">
      <c r="A3" t="s">
        <v>0</v>
      </c>
      <c r="B3" s="7">
        <v>39028</v>
      </c>
      <c r="C3" t="s">
        <v>1</v>
      </c>
      <c r="D3" t="s">
        <v>224</v>
      </c>
      <c r="E3">
        <v>33</v>
      </c>
      <c r="F3" s="6">
        <v>87750</v>
      </c>
      <c r="G3" s="5" t="s">
        <v>4</v>
      </c>
      <c r="H3" t="s">
        <v>59</v>
      </c>
      <c r="I3" t="s">
        <v>70</v>
      </c>
      <c r="J3">
        <v>12</v>
      </c>
      <c r="K3">
        <v>17</v>
      </c>
      <c r="L3">
        <f>K3-J3</f>
        <v>5</v>
      </c>
      <c r="M3" s="2">
        <v>1000</v>
      </c>
      <c r="N3" t="s">
        <v>85</v>
      </c>
    </row>
    <row r="4" spans="1:14" ht="12.75">
      <c r="A4" t="s">
        <v>5</v>
      </c>
      <c r="B4" s="7">
        <v>39123</v>
      </c>
      <c r="C4" t="s">
        <v>24</v>
      </c>
      <c r="D4" t="s">
        <v>225</v>
      </c>
      <c r="E4">
        <v>108</v>
      </c>
      <c r="F4" s="6">
        <v>87250</v>
      </c>
      <c r="G4" s="5" t="s">
        <v>4</v>
      </c>
      <c r="I4" t="s">
        <v>70</v>
      </c>
      <c r="J4">
        <v>8</v>
      </c>
      <c r="K4">
        <v>12.5</v>
      </c>
      <c r="L4">
        <f aca="true" t="shared" si="0" ref="L4:L29">K4-J4</f>
        <v>4.5</v>
      </c>
      <c r="M4" s="2">
        <v>970</v>
      </c>
      <c r="N4" t="s">
        <v>79</v>
      </c>
    </row>
    <row r="5" spans="1:14" ht="12.75">
      <c r="A5" t="s">
        <v>6</v>
      </c>
      <c r="B5" s="7">
        <v>39163</v>
      </c>
      <c r="C5" t="s">
        <v>25</v>
      </c>
      <c r="D5" t="s">
        <v>226</v>
      </c>
      <c r="E5">
        <v>76</v>
      </c>
      <c r="F5" s="6">
        <v>90600</v>
      </c>
      <c r="G5" s="5" t="s">
        <v>27</v>
      </c>
      <c r="I5" t="s">
        <v>70</v>
      </c>
      <c r="J5">
        <v>8.5</v>
      </c>
      <c r="K5">
        <v>11</v>
      </c>
      <c r="L5">
        <f t="shared" si="0"/>
        <v>2.5</v>
      </c>
      <c r="M5" s="2">
        <v>750</v>
      </c>
      <c r="N5" t="s">
        <v>80</v>
      </c>
    </row>
    <row r="6" spans="1:14" ht="12.75">
      <c r="A6" t="s">
        <v>7</v>
      </c>
      <c r="B6" s="7">
        <v>39191</v>
      </c>
      <c r="C6" t="s">
        <v>25</v>
      </c>
      <c r="D6" t="s">
        <v>227</v>
      </c>
      <c r="E6">
        <v>36</v>
      </c>
      <c r="F6" s="6">
        <v>82950</v>
      </c>
      <c r="G6" s="5" t="s">
        <v>28</v>
      </c>
      <c r="H6" t="s">
        <v>60</v>
      </c>
      <c r="I6" t="s">
        <v>70</v>
      </c>
      <c r="J6">
        <v>12</v>
      </c>
      <c r="K6">
        <v>14.5</v>
      </c>
      <c r="L6">
        <f t="shared" si="0"/>
        <v>2.5</v>
      </c>
      <c r="M6" s="2">
        <v>700</v>
      </c>
      <c r="N6" t="s">
        <v>81</v>
      </c>
    </row>
    <row r="7" spans="1:14" ht="12.75">
      <c r="A7" t="s">
        <v>8</v>
      </c>
      <c r="B7" s="7">
        <v>39242</v>
      </c>
      <c r="C7" t="s">
        <v>25</v>
      </c>
      <c r="D7" t="s">
        <v>31</v>
      </c>
      <c r="E7">
        <v>65</v>
      </c>
      <c r="F7" s="6">
        <v>85300</v>
      </c>
      <c r="G7" s="5" t="s">
        <v>30</v>
      </c>
      <c r="H7" t="s">
        <v>154</v>
      </c>
      <c r="I7" t="s">
        <v>70</v>
      </c>
      <c r="J7">
        <v>12</v>
      </c>
      <c r="K7">
        <v>13.75</v>
      </c>
      <c r="L7">
        <f t="shared" si="0"/>
        <v>1.75</v>
      </c>
      <c r="M7" s="2">
        <v>600</v>
      </c>
      <c r="N7" t="s">
        <v>82</v>
      </c>
    </row>
    <row r="8" spans="1:14" ht="12.75">
      <c r="A8" t="s">
        <v>9</v>
      </c>
      <c r="B8" s="7">
        <v>39253</v>
      </c>
      <c r="C8" t="s">
        <v>25</v>
      </c>
      <c r="D8" t="s">
        <v>228</v>
      </c>
      <c r="E8">
        <v>55</v>
      </c>
      <c r="F8" s="6">
        <v>90300</v>
      </c>
      <c r="G8" s="5" t="s">
        <v>37</v>
      </c>
      <c r="H8" t="s">
        <v>61</v>
      </c>
      <c r="I8" t="s">
        <v>70</v>
      </c>
      <c r="J8">
        <v>12</v>
      </c>
      <c r="K8">
        <v>20.5</v>
      </c>
      <c r="L8">
        <f t="shared" si="0"/>
        <v>8.5</v>
      </c>
      <c r="M8" s="2">
        <v>1200</v>
      </c>
      <c r="N8" t="s">
        <v>83</v>
      </c>
    </row>
    <row r="9" spans="1:14" ht="12.75">
      <c r="A9" t="s">
        <v>10</v>
      </c>
      <c r="B9" s="7">
        <v>39260</v>
      </c>
      <c r="C9" t="s">
        <v>25</v>
      </c>
      <c r="D9" t="s">
        <v>229</v>
      </c>
      <c r="E9">
        <v>16</v>
      </c>
      <c r="F9" s="6">
        <v>94000</v>
      </c>
      <c r="G9" s="5" t="s">
        <v>38</v>
      </c>
      <c r="H9" t="s">
        <v>154</v>
      </c>
      <c r="I9" t="s">
        <v>70</v>
      </c>
      <c r="J9">
        <v>10</v>
      </c>
      <c r="K9">
        <v>11</v>
      </c>
      <c r="L9">
        <f t="shared" si="0"/>
        <v>1</v>
      </c>
      <c r="M9" s="2">
        <v>450</v>
      </c>
      <c r="N9" t="s">
        <v>84</v>
      </c>
    </row>
    <row r="10" spans="1:14" ht="12.75">
      <c r="A10" t="s">
        <v>11</v>
      </c>
      <c r="B10" s="7">
        <v>39270</v>
      </c>
      <c r="C10" t="s">
        <v>26</v>
      </c>
      <c r="D10" t="s">
        <v>230</v>
      </c>
      <c r="E10">
        <v>39</v>
      </c>
      <c r="F10" s="6">
        <v>97700</v>
      </c>
      <c r="G10" s="5" t="s">
        <v>39</v>
      </c>
      <c r="H10" t="s">
        <v>62</v>
      </c>
      <c r="I10" t="s">
        <v>70</v>
      </c>
      <c r="J10">
        <v>8.5</v>
      </c>
      <c r="K10">
        <v>11.25</v>
      </c>
      <c r="L10">
        <f t="shared" si="0"/>
        <v>2.75</v>
      </c>
      <c r="M10" s="2">
        <v>810</v>
      </c>
      <c r="N10" t="s">
        <v>86</v>
      </c>
    </row>
    <row r="11" spans="1:14" ht="12.75">
      <c r="A11" t="s">
        <v>12</v>
      </c>
      <c r="B11" s="7">
        <v>39274</v>
      </c>
      <c r="C11" t="s">
        <v>25</v>
      </c>
      <c r="D11" t="s">
        <v>231</v>
      </c>
      <c r="E11">
        <v>81</v>
      </c>
      <c r="F11" s="6">
        <v>93800</v>
      </c>
      <c r="G11" s="5" t="s">
        <v>40</v>
      </c>
      <c r="H11" t="s">
        <v>154</v>
      </c>
      <c r="I11" t="s">
        <v>70</v>
      </c>
      <c r="J11">
        <v>7.5</v>
      </c>
      <c r="K11">
        <v>8.5</v>
      </c>
      <c r="L11">
        <f t="shared" si="0"/>
        <v>1</v>
      </c>
      <c r="M11" s="2">
        <v>500</v>
      </c>
      <c r="N11" t="s">
        <v>87</v>
      </c>
    </row>
    <row r="12" spans="1:14" ht="12.75">
      <c r="A12" t="s">
        <v>13</v>
      </c>
      <c r="B12" s="7">
        <v>39288</v>
      </c>
      <c r="C12" t="s">
        <v>29</v>
      </c>
      <c r="D12" t="s">
        <v>232</v>
      </c>
      <c r="E12">
        <v>84</v>
      </c>
      <c r="F12" s="6">
        <v>93700</v>
      </c>
      <c r="G12" s="5" t="s">
        <v>41</v>
      </c>
      <c r="H12" t="s">
        <v>154</v>
      </c>
      <c r="I12" t="s">
        <v>71</v>
      </c>
      <c r="J12">
        <v>7.75</v>
      </c>
      <c r="K12">
        <v>8.75</v>
      </c>
      <c r="L12">
        <f t="shared" si="0"/>
        <v>1</v>
      </c>
      <c r="M12" s="2">
        <v>540</v>
      </c>
      <c r="N12" t="s">
        <v>88</v>
      </c>
    </row>
    <row r="13" spans="1:14" ht="12.75">
      <c r="A13" t="s">
        <v>14</v>
      </c>
      <c r="B13" s="7">
        <v>39295</v>
      </c>
      <c r="C13" t="s">
        <v>25</v>
      </c>
      <c r="D13" t="s">
        <v>233</v>
      </c>
      <c r="E13">
        <v>66</v>
      </c>
      <c r="F13" s="6">
        <v>91250</v>
      </c>
      <c r="G13" s="5" t="s">
        <v>42</v>
      </c>
      <c r="H13" t="s">
        <v>154</v>
      </c>
      <c r="I13" t="s">
        <v>71</v>
      </c>
      <c r="J13">
        <v>7.75</v>
      </c>
      <c r="K13">
        <v>8.25</v>
      </c>
      <c r="L13">
        <f t="shared" si="0"/>
        <v>0.5</v>
      </c>
      <c r="M13" s="2">
        <v>370</v>
      </c>
      <c r="N13" t="s">
        <v>88</v>
      </c>
    </row>
    <row r="14" spans="1:14" ht="12.75">
      <c r="A14" t="s">
        <v>15</v>
      </c>
      <c r="B14" s="7">
        <v>39324</v>
      </c>
      <c r="C14" t="s">
        <v>25</v>
      </c>
      <c r="D14" t="s">
        <v>234</v>
      </c>
      <c r="E14">
        <v>0.25</v>
      </c>
      <c r="F14" s="2" t="s">
        <v>36</v>
      </c>
      <c r="G14" s="5" t="s">
        <v>54</v>
      </c>
      <c r="H14" t="s">
        <v>139</v>
      </c>
      <c r="I14" t="s">
        <v>71</v>
      </c>
      <c r="J14">
        <v>7.75</v>
      </c>
      <c r="K14">
        <v>8</v>
      </c>
      <c r="L14">
        <f t="shared" si="0"/>
        <v>0.25</v>
      </c>
      <c r="M14" s="2" t="s">
        <v>78</v>
      </c>
      <c r="N14" t="s">
        <v>88</v>
      </c>
    </row>
    <row r="15" spans="1:14" ht="12.75">
      <c r="A15" t="s">
        <v>16</v>
      </c>
      <c r="B15" s="7">
        <v>39336</v>
      </c>
      <c r="C15" t="s">
        <v>24</v>
      </c>
      <c r="D15" t="s">
        <v>235</v>
      </c>
      <c r="E15">
        <v>134</v>
      </c>
      <c r="F15" s="6">
        <v>95700</v>
      </c>
      <c r="G15" s="5" t="s">
        <v>72</v>
      </c>
      <c r="H15" t="s">
        <v>63</v>
      </c>
      <c r="I15" t="s">
        <v>71</v>
      </c>
      <c r="J15">
        <v>7.5</v>
      </c>
      <c r="K15">
        <v>10</v>
      </c>
      <c r="L15">
        <f t="shared" si="0"/>
        <v>2.5</v>
      </c>
      <c r="M15" s="2">
        <v>800</v>
      </c>
      <c r="N15" t="s">
        <v>89</v>
      </c>
    </row>
    <row r="16" spans="1:14" ht="12.75">
      <c r="A16" t="s">
        <v>17</v>
      </c>
      <c r="B16" s="7">
        <v>39338</v>
      </c>
      <c r="C16" t="s">
        <v>25</v>
      </c>
      <c r="D16" t="s">
        <v>236</v>
      </c>
      <c r="E16">
        <v>67</v>
      </c>
      <c r="F16" s="6">
        <v>88700</v>
      </c>
      <c r="G16" s="5" t="s">
        <v>43</v>
      </c>
      <c r="H16" t="s">
        <v>139</v>
      </c>
      <c r="I16" t="s">
        <v>70</v>
      </c>
      <c r="J16">
        <v>7</v>
      </c>
      <c r="K16">
        <v>9.5</v>
      </c>
      <c r="L16">
        <f t="shared" si="0"/>
        <v>2.5</v>
      </c>
      <c r="M16" s="2">
        <v>800</v>
      </c>
      <c r="N16" t="s">
        <v>90</v>
      </c>
    </row>
    <row r="17" spans="1:14" ht="12.75">
      <c r="A17" t="s">
        <v>18</v>
      </c>
      <c r="B17" s="7">
        <v>39340</v>
      </c>
      <c r="C17" t="s">
        <v>25</v>
      </c>
      <c r="D17" t="s">
        <v>237</v>
      </c>
      <c r="E17">
        <v>83</v>
      </c>
      <c r="F17" s="6">
        <v>94000</v>
      </c>
      <c r="G17" s="5" t="s">
        <v>44</v>
      </c>
      <c r="H17" t="s">
        <v>155</v>
      </c>
      <c r="I17" t="s">
        <v>70</v>
      </c>
      <c r="J17">
        <v>7.25</v>
      </c>
      <c r="K17">
        <v>9.5</v>
      </c>
      <c r="L17">
        <f t="shared" si="0"/>
        <v>2.25</v>
      </c>
      <c r="M17" s="2">
        <v>780</v>
      </c>
      <c r="N17" t="s">
        <v>91</v>
      </c>
    </row>
    <row r="18" spans="1:14" ht="12.75">
      <c r="A18" t="s">
        <v>19</v>
      </c>
      <c r="B18" s="7">
        <v>39365</v>
      </c>
      <c r="C18" t="s">
        <v>32</v>
      </c>
      <c r="D18" t="s">
        <v>238</v>
      </c>
      <c r="E18">
        <v>64</v>
      </c>
      <c r="F18" s="6">
        <v>99400</v>
      </c>
      <c r="G18" s="5" t="s">
        <v>45</v>
      </c>
      <c r="H18" t="s">
        <v>64</v>
      </c>
      <c r="I18" t="s">
        <v>70</v>
      </c>
      <c r="J18">
        <v>8.5</v>
      </c>
      <c r="K18">
        <v>13.75</v>
      </c>
      <c r="L18">
        <f t="shared" si="0"/>
        <v>5.25</v>
      </c>
      <c r="M18" s="2">
        <v>1050</v>
      </c>
      <c r="N18" t="s">
        <v>92</v>
      </c>
    </row>
    <row r="19" spans="1:14" ht="12.75">
      <c r="A19" t="s">
        <v>20</v>
      </c>
      <c r="B19" s="7">
        <v>39373</v>
      </c>
      <c r="C19" t="s">
        <v>33</v>
      </c>
      <c r="D19" t="s">
        <v>239</v>
      </c>
      <c r="E19">
        <v>87</v>
      </c>
      <c r="F19" s="6">
        <v>104800</v>
      </c>
      <c r="G19" s="5" t="s">
        <v>46</v>
      </c>
      <c r="H19" t="s">
        <v>65</v>
      </c>
      <c r="I19" t="s">
        <v>70</v>
      </c>
      <c r="J19">
        <v>7.5</v>
      </c>
      <c r="K19">
        <v>14</v>
      </c>
      <c r="L19">
        <f t="shared" si="0"/>
        <v>6.5</v>
      </c>
      <c r="M19" s="2">
        <v>1200</v>
      </c>
      <c r="N19" t="s">
        <v>93</v>
      </c>
    </row>
    <row r="20" spans="1:14" ht="12.75">
      <c r="A20" t="s">
        <v>21</v>
      </c>
      <c r="B20" s="7">
        <v>39389</v>
      </c>
      <c r="C20" t="s">
        <v>25</v>
      </c>
      <c r="D20" t="s">
        <v>240</v>
      </c>
      <c r="E20">
        <v>85</v>
      </c>
      <c r="F20" s="6">
        <v>96700</v>
      </c>
      <c r="G20" s="5" t="s">
        <v>47</v>
      </c>
      <c r="H20" t="s">
        <v>66</v>
      </c>
      <c r="I20" t="s">
        <v>70</v>
      </c>
      <c r="J20">
        <v>8</v>
      </c>
      <c r="K20">
        <v>13.25</v>
      </c>
      <c r="L20">
        <f t="shared" si="0"/>
        <v>5.25</v>
      </c>
      <c r="M20" s="2">
        <v>1070</v>
      </c>
      <c r="N20" t="s">
        <v>95</v>
      </c>
    </row>
    <row r="21" spans="1:14" ht="12.75">
      <c r="A21" t="s">
        <v>22</v>
      </c>
      <c r="B21" s="7">
        <v>39430</v>
      </c>
      <c r="C21" t="s">
        <v>34</v>
      </c>
      <c r="D21" t="s">
        <v>241</v>
      </c>
      <c r="E21">
        <v>250</v>
      </c>
      <c r="F21" s="6">
        <v>95000</v>
      </c>
      <c r="G21" s="5" t="s">
        <v>48</v>
      </c>
      <c r="H21" t="s">
        <v>67</v>
      </c>
      <c r="I21" t="s">
        <v>70</v>
      </c>
      <c r="J21">
        <v>10</v>
      </c>
      <c r="K21">
        <v>11.25</v>
      </c>
      <c r="L21">
        <f t="shared" si="0"/>
        <v>1.25</v>
      </c>
      <c r="M21" s="2">
        <v>500</v>
      </c>
      <c r="N21" t="s">
        <v>94</v>
      </c>
    </row>
    <row r="22" spans="1:14" ht="12.75">
      <c r="A22" t="s">
        <v>23</v>
      </c>
      <c r="B22" s="7">
        <v>39464</v>
      </c>
      <c r="C22" t="s">
        <v>35</v>
      </c>
      <c r="D22" t="s">
        <v>242</v>
      </c>
      <c r="E22">
        <v>382</v>
      </c>
      <c r="F22" s="6">
        <v>78700</v>
      </c>
      <c r="G22" s="5" t="s">
        <v>49</v>
      </c>
      <c r="H22" t="s">
        <v>68</v>
      </c>
      <c r="I22" t="s">
        <v>70</v>
      </c>
      <c r="J22">
        <v>7.5</v>
      </c>
      <c r="K22">
        <v>8.5</v>
      </c>
      <c r="L22">
        <f t="shared" si="0"/>
        <v>1</v>
      </c>
      <c r="M22" s="2">
        <v>180</v>
      </c>
      <c r="N22" t="s">
        <v>96</v>
      </c>
    </row>
    <row r="23" spans="1:14" ht="12.75">
      <c r="A23" t="s">
        <v>97</v>
      </c>
      <c r="B23" s="7">
        <v>39508</v>
      </c>
      <c r="C23" t="s">
        <v>29</v>
      </c>
      <c r="D23" t="s">
        <v>243</v>
      </c>
      <c r="E23">
        <v>104</v>
      </c>
      <c r="F23" s="6">
        <v>94900</v>
      </c>
      <c r="G23" s="5" t="s">
        <v>46</v>
      </c>
      <c r="H23" t="s">
        <v>98</v>
      </c>
      <c r="I23" t="s">
        <v>70</v>
      </c>
      <c r="J23">
        <v>5</v>
      </c>
      <c r="K23">
        <v>17</v>
      </c>
      <c r="L23">
        <f t="shared" si="0"/>
        <v>12</v>
      </c>
      <c r="M23" s="2">
        <v>1500</v>
      </c>
      <c r="N23" t="s">
        <v>99</v>
      </c>
    </row>
    <row r="24" spans="1:14" ht="12.75">
      <c r="A24" t="s">
        <v>100</v>
      </c>
      <c r="B24" s="7">
        <v>39561</v>
      </c>
      <c r="C24" t="s">
        <v>25</v>
      </c>
      <c r="D24" t="s">
        <v>244</v>
      </c>
      <c r="E24">
        <v>61</v>
      </c>
      <c r="F24" s="6">
        <v>100800</v>
      </c>
      <c r="G24" s="5" t="s">
        <v>101</v>
      </c>
      <c r="H24" t="s">
        <v>102</v>
      </c>
      <c r="I24" t="s">
        <v>70</v>
      </c>
      <c r="J24">
        <v>5.5</v>
      </c>
      <c r="K24">
        <v>8.3</v>
      </c>
      <c r="L24">
        <f t="shared" si="0"/>
        <v>2.8000000000000007</v>
      </c>
      <c r="M24" s="2">
        <v>850</v>
      </c>
      <c r="N24" t="s">
        <v>103</v>
      </c>
    </row>
    <row r="25" spans="1:14" ht="12.75">
      <c r="A25" t="s">
        <v>104</v>
      </c>
      <c r="B25" s="7">
        <v>39575</v>
      </c>
      <c r="C25" t="s">
        <v>25</v>
      </c>
      <c r="D25" t="s">
        <v>245</v>
      </c>
      <c r="E25">
        <v>77</v>
      </c>
      <c r="F25" s="6">
        <v>82300</v>
      </c>
      <c r="G25" s="5" t="s">
        <v>105</v>
      </c>
      <c r="H25" t="s">
        <v>106</v>
      </c>
      <c r="I25" t="s">
        <v>70</v>
      </c>
      <c r="J25">
        <v>5.5</v>
      </c>
      <c r="K25">
        <v>14</v>
      </c>
      <c r="L25">
        <f t="shared" si="0"/>
        <v>8.5</v>
      </c>
      <c r="M25" s="2">
        <v>1250</v>
      </c>
      <c r="N25" t="s">
        <v>108</v>
      </c>
    </row>
    <row r="26" spans="1:14" ht="12.75">
      <c r="A26" t="s">
        <v>111</v>
      </c>
      <c r="B26" s="7">
        <v>39617</v>
      </c>
      <c r="C26" t="s">
        <v>29</v>
      </c>
      <c r="D26" t="s">
        <v>246</v>
      </c>
      <c r="E26">
        <v>85</v>
      </c>
      <c r="F26" s="6">
        <v>88300</v>
      </c>
      <c r="G26" s="5" t="s">
        <v>112</v>
      </c>
      <c r="H26" t="s">
        <v>98</v>
      </c>
      <c r="I26" t="s">
        <v>70</v>
      </c>
      <c r="J26">
        <v>8.8</v>
      </c>
      <c r="K26">
        <v>11</v>
      </c>
      <c r="L26">
        <f t="shared" si="0"/>
        <v>2.1999999999999993</v>
      </c>
      <c r="M26" s="2">
        <v>750</v>
      </c>
      <c r="N26" t="s">
        <v>113</v>
      </c>
    </row>
    <row r="27" spans="1:14" ht="12.75">
      <c r="A27" t="s">
        <v>114</v>
      </c>
      <c r="B27" s="7">
        <v>39629</v>
      </c>
      <c r="C27" t="s">
        <v>29</v>
      </c>
      <c r="D27" t="s">
        <v>247</v>
      </c>
      <c r="E27">
        <v>32</v>
      </c>
      <c r="F27" s="6">
        <v>97800</v>
      </c>
      <c r="G27" s="5" t="s">
        <v>115</v>
      </c>
      <c r="H27" t="s">
        <v>154</v>
      </c>
      <c r="I27" t="s">
        <v>71</v>
      </c>
      <c r="J27">
        <v>5.25</v>
      </c>
      <c r="K27">
        <v>9.7</v>
      </c>
      <c r="L27">
        <f t="shared" si="0"/>
        <v>4.449999999999999</v>
      </c>
      <c r="M27" s="2">
        <v>1100</v>
      </c>
      <c r="N27" t="s">
        <v>116</v>
      </c>
    </row>
    <row r="28" spans="1:14" ht="12.75">
      <c r="A28" t="s">
        <v>117</v>
      </c>
      <c r="B28" s="7">
        <v>39639</v>
      </c>
      <c r="C28" t="s">
        <v>25</v>
      </c>
      <c r="D28" t="s">
        <v>248</v>
      </c>
      <c r="E28">
        <v>43</v>
      </c>
      <c r="F28" s="6">
        <v>97000</v>
      </c>
      <c r="G28" s="5" t="s">
        <v>118</v>
      </c>
      <c r="H28" t="s">
        <v>154</v>
      </c>
      <c r="I28" t="s">
        <v>71</v>
      </c>
      <c r="J28">
        <v>7.36</v>
      </c>
      <c r="K28">
        <v>10.2</v>
      </c>
      <c r="L28">
        <f t="shared" si="0"/>
        <v>2.839999999999999</v>
      </c>
      <c r="M28" s="2">
        <v>880</v>
      </c>
      <c r="N28" t="s">
        <v>119</v>
      </c>
    </row>
    <row r="29" spans="1:14" ht="12.75">
      <c r="A29" t="s">
        <v>120</v>
      </c>
      <c r="B29" s="7">
        <v>39651</v>
      </c>
      <c r="C29" t="s">
        <v>25</v>
      </c>
      <c r="D29" t="s">
        <v>249</v>
      </c>
      <c r="E29">
        <v>38</v>
      </c>
      <c r="F29" s="6">
        <v>99000</v>
      </c>
      <c r="G29" s="5" t="s">
        <v>118</v>
      </c>
      <c r="H29" t="s">
        <v>154</v>
      </c>
      <c r="I29" t="s">
        <v>70</v>
      </c>
      <c r="J29">
        <v>6.04</v>
      </c>
      <c r="K29">
        <v>9</v>
      </c>
      <c r="L29">
        <f t="shared" si="0"/>
        <v>2.96</v>
      </c>
      <c r="M29" s="2">
        <v>930</v>
      </c>
      <c r="N29" t="s">
        <v>121</v>
      </c>
    </row>
    <row r="30" spans="1:14" ht="12.75">
      <c r="A30" t="s">
        <v>122</v>
      </c>
      <c r="B30" s="7">
        <v>39662</v>
      </c>
      <c r="C30" t="s">
        <v>123</v>
      </c>
      <c r="D30" t="s">
        <v>250</v>
      </c>
      <c r="E30">
        <v>22</v>
      </c>
      <c r="F30" s="6">
        <v>96600</v>
      </c>
      <c r="G30" s="5" t="s">
        <v>124</v>
      </c>
      <c r="H30" t="s">
        <v>62</v>
      </c>
      <c r="I30" t="s">
        <v>70</v>
      </c>
      <c r="J30">
        <v>9</v>
      </c>
      <c r="K30">
        <v>16</v>
      </c>
      <c r="L30">
        <v>7</v>
      </c>
      <c r="M30" s="2">
        <v>1200</v>
      </c>
      <c r="N30" t="s">
        <v>125</v>
      </c>
    </row>
    <row r="31" spans="1:14" ht="12.75">
      <c r="A31" t="s">
        <v>126</v>
      </c>
      <c r="B31" s="7">
        <v>39702</v>
      </c>
      <c r="C31" t="s">
        <v>25</v>
      </c>
      <c r="D31" t="s">
        <v>251</v>
      </c>
      <c r="E31">
        <v>55</v>
      </c>
      <c r="F31" s="6">
        <v>98500</v>
      </c>
      <c r="G31" s="5" t="s">
        <v>118</v>
      </c>
      <c r="H31" t="s">
        <v>139</v>
      </c>
      <c r="I31" t="s">
        <v>70</v>
      </c>
      <c r="J31">
        <v>6.25</v>
      </c>
      <c r="K31">
        <v>9.5</v>
      </c>
      <c r="L31">
        <v>3.25</v>
      </c>
      <c r="M31" s="2">
        <v>930</v>
      </c>
      <c r="N31" t="s">
        <v>127</v>
      </c>
    </row>
    <row r="32" spans="1:14" ht="12.75">
      <c r="A32" t="s">
        <v>128</v>
      </c>
      <c r="B32" s="7">
        <v>39737</v>
      </c>
      <c r="C32" t="s">
        <v>25</v>
      </c>
      <c r="D32" t="s">
        <v>252</v>
      </c>
      <c r="E32">
        <v>100</v>
      </c>
      <c r="F32" s="6">
        <v>95400</v>
      </c>
      <c r="G32" s="5" t="s">
        <v>129</v>
      </c>
      <c r="H32" t="s">
        <v>131</v>
      </c>
      <c r="I32" t="s">
        <v>70</v>
      </c>
      <c r="J32">
        <v>9.25</v>
      </c>
      <c r="K32">
        <v>15</v>
      </c>
      <c r="L32">
        <v>5.75</v>
      </c>
      <c r="M32" s="2">
        <v>1100</v>
      </c>
      <c r="N32" t="s">
        <v>130</v>
      </c>
    </row>
    <row r="33" spans="1:14" ht="12.75">
      <c r="A33" t="s">
        <v>132</v>
      </c>
      <c r="B33" s="7">
        <v>39772</v>
      </c>
      <c r="C33" t="s">
        <v>29</v>
      </c>
      <c r="D33" t="s">
        <v>253</v>
      </c>
      <c r="E33">
        <v>127</v>
      </c>
      <c r="F33" s="6">
        <v>85000</v>
      </c>
      <c r="G33" s="5" t="s">
        <v>135</v>
      </c>
      <c r="H33" t="s">
        <v>139</v>
      </c>
      <c r="I33" t="s">
        <v>71</v>
      </c>
      <c r="J33">
        <v>8</v>
      </c>
      <c r="K33">
        <v>14</v>
      </c>
      <c r="L33">
        <v>6</v>
      </c>
      <c r="M33" s="2">
        <v>1100</v>
      </c>
      <c r="N33" t="s">
        <v>138</v>
      </c>
    </row>
    <row r="34" spans="1:14" ht="12.75">
      <c r="A34" t="s">
        <v>133</v>
      </c>
      <c r="B34" s="7">
        <v>39826</v>
      </c>
      <c r="C34" t="s">
        <v>25</v>
      </c>
      <c r="D34" t="s">
        <v>254</v>
      </c>
      <c r="E34">
        <v>97</v>
      </c>
      <c r="F34" s="6">
        <v>85000</v>
      </c>
      <c r="G34" s="5" t="s">
        <v>134</v>
      </c>
      <c r="H34" t="s">
        <v>136</v>
      </c>
      <c r="I34" t="s">
        <v>71</v>
      </c>
      <c r="J34">
        <v>5.75</v>
      </c>
      <c r="K34">
        <v>15</v>
      </c>
      <c r="L34">
        <v>9.25</v>
      </c>
      <c r="M34" s="2">
        <v>1500</v>
      </c>
      <c r="N34" t="s">
        <v>137</v>
      </c>
    </row>
    <row r="35" spans="1:14" ht="12.75">
      <c r="A35" t="s">
        <v>140</v>
      </c>
      <c r="B35" s="7">
        <v>39830</v>
      </c>
      <c r="C35" t="s">
        <v>29</v>
      </c>
      <c r="D35" t="s">
        <v>255</v>
      </c>
      <c r="E35">
        <v>113</v>
      </c>
      <c r="F35" s="6">
        <v>85000</v>
      </c>
      <c r="G35" s="5" t="s">
        <v>144</v>
      </c>
      <c r="H35" t="s">
        <v>136</v>
      </c>
      <c r="I35" t="s">
        <v>71</v>
      </c>
      <c r="J35">
        <v>5.75</v>
      </c>
      <c r="K35">
        <v>15</v>
      </c>
      <c r="L35">
        <v>10</v>
      </c>
      <c r="M35" s="2">
        <v>1500</v>
      </c>
      <c r="N35" t="s">
        <v>137</v>
      </c>
    </row>
    <row r="36" spans="1:14" ht="12.75">
      <c r="A36" t="s">
        <v>141</v>
      </c>
      <c r="B36" s="7">
        <v>39884</v>
      </c>
      <c r="C36" t="s">
        <v>25</v>
      </c>
      <c r="D36" t="s">
        <v>256</v>
      </c>
      <c r="E36">
        <v>133</v>
      </c>
      <c r="F36" s="6">
        <v>103800</v>
      </c>
      <c r="G36" s="5" t="s">
        <v>142</v>
      </c>
      <c r="H36" t="s">
        <v>143</v>
      </c>
      <c r="I36" t="s">
        <v>70</v>
      </c>
      <c r="J36">
        <v>8.25</v>
      </c>
      <c r="K36">
        <v>12</v>
      </c>
      <c r="L36">
        <v>3.75</v>
      </c>
      <c r="M36" s="2">
        <v>1170</v>
      </c>
      <c r="N36" t="s">
        <v>145</v>
      </c>
    </row>
    <row r="37" spans="1:14" ht="12.75">
      <c r="A37" t="s">
        <v>146</v>
      </c>
      <c r="B37" s="7">
        <v>39907</v>
      </c>
      <c r="C37" t="s">
        <v>25</v>
      </c>
      <c r="D37" t="s">
        <v>150</v>
      </c>
      <c r="E37">
        <v>70</v>
      </c>
      <c r="F37" s="6">
        <v>86700</v>
      </c>
      <c r="G37" s="5" t="s">
        <v>152</v>
      </c>
      <c r="H37" t="s">
        <v>151</v>
      </c>
      <c r="I37" t="s">
        <v>71</v>
      </c>
      <c r="J37">
        <v>10</v>
      </c>
      <c r="K37">
        <v>14.3</v>
      </c>
      <c r="L37">
        <v>4.3</v>
      </c>
      <c r="M37" s="2">
        <v>1050</v>
      </c>
      <c r="N37" t="s">
        <v>157</v>
      </c>
    </row>
    <row r="38" spans="1:14" ht="12.75">
      <c r="A38" t="s">
        <v>147</v>
      </c>
      <c r="B38" s="7">
        <v>39966</v>
      </c>
      <c r="C38" t="s">
        <v>34</v>
      </c>
      <c r="D38" t="s">
        <v>257</v>
      </c>
      <c r="E38">
        <v>78</v>
      </c>
      <c r="F38" s="6">
        <v>18000</v>
      </c>
      <c r="G38" s="5" t="s">
        <v>153</v>
      </c>
      <c r="H38" t="s">
        <v>61</v>
      </c>
      <c r="I38" t="s">
        <v>70</v>
      </c>
      <c r="J38">
        <v>8.3</v>
      </c>
      <c r="K38">
        <v>8.5</v>
      </c>
      <c r="L38">
        <v>0.2</v>
      </c>
      <c r="M38" s="2">
        <v>220</v>
      </c>
      <c r="N38" t="s">
        <v>158</v>
      </c>
    </row>
    <row r="39" spans="1:14" ht="12.75">
      <c r="A39" t="s">
        <v>148</v>
      </c>
      <c r="B39" s="7">
        <v>39968</v>
      </c>
      <c r="C39" t="s">
        <v>149</v>
      </c>
      <c r="D39" t="s">
        <v>258</v>
      </c>
      <c r="E39">
        <v>51</v>
      </c>
      <c r="F39" s="6">
        <v>95000</v>
      </c>
      <c r="G39" s="5" t="s">
        <v>156</v>
      </c>
      <c r="H39" t="s">
        <v>61</v>
      </c>
      <c r="I39" t="s">
        <v>71</v>
      </c>
      <c r="J39">
        <v>5.6</v>
      </c>
      <c r="K39">
        <v>7.83</v>
      </c>
      <c r="L39">
        <v>2.23</v>
      </c>
      <c r="M39" s="2">
        <v>870</v>
      </c>
      <c r="N39" t="s">
        <v>159</v>
      </c>
    </row>
    <row r="40" spans="1:14" ht="12.75">
      <c r="A40" t="s">
        <v>160</v>
      </c>
      <c r="B40" s="7">
        <v>40012</v>
      </c>
      <c r="C40" t="s">
        <v>162</v>
      </c>
      <c r="D40" t="s">
        <v>259</v>
      </c>
      <c r="E40">
        <v>29</v>
      </c>
      <c r="F40" s="6">
        <v>95000</v>
      </c>
      <c r="G40" s="5" t="s">
        <v>166</v>
      </c>
      <c r="H40" t="s">
        <v>163</v>
      </c>
      <c r="I40" t="s">
        <v>71</v>
      </c>
      <c r="J40">
        <v>3.7</v>
      </c>
      <c r="K40">
        <v>7</v>
      </c>
      <c r="L40">
        <v>3.3</v>
      </c>
      <c r="M40" s="2">
        <v>1000</v>
      </c>
      <c r="N40" t="s">
        <v>165</v>
      </c>
    </row>
    <row r="41" spans="1:14" ht="12.75">
      <c r="A41" t="s">
        <v>161</v>
      </c>
      <c r="B41" s="7">
        <v>40012</v>
      </c>
      <c r="C41" t="s">
        <v>162</v>
      </c>
      <c r="D41" t="s">
        <v>260</v>
      </c>
      <c r="E41">
        <v>21</v>
      </c>
      <c r="F41" s="6">
        <v>99300</v>
      </c>
      <c r="G41" s="5" t="s">
        <v>167</v>
      </c>
      <c r="H41" t="s">
        <v>163</v>
      </c>
      <c r="I41" t="s">
        <v>71</v>
      </c>
      <c r="J41">
        <v>4.65</v>
      </c>
      <c r="K41">
        <v>8</v>
      </c>
      <c r="L41">
        <v>3.35</v>
      </c>
      <c r="M41" s="2">
        <v>1100</v>
      </c>
      <c r="N41" t="s">
        <v>164</v>
      </c>
    </row>
    <row r="42" spans="1:14" ht="12.75">
      <c r="A42" t="s">
        <v>168</v>
      </c>
      <c r="B42" s="7">
        <v>40094</v>
      </c>
      <c r="C42" t="s">
        <v>25</v>
      </c>
      <c r="D42" t="s">
        <v>261</v>
      </c>
      <c r="E42">
        <v>111</v>
      </c>
      <c r="F42" s="6">
        <v>88000</v>
      </c>
      <c r="G42" s="5" t="s">
        <v>167</v>
      </c>
      <c r="H42" t="s">
        <v>60</v>
      </c>
      <c r="I42" t="s">
        <v>71</v>
      </c>
      <c r="J42">
        <v>7.5</v>
      </c>
      <c r="K42">
        <v>20</v>
      </c>
      <c r="L42">
        <v>12.5</v>
      </c>
      <c r="M42" s="2">
        <v>1440</v>
      </c>
      <c r="N42" t="s">
        <v>169</v>
      </c>
    </row>
    <row r="43" spans="1:14" ht="12.75">
      <c r="A43" t="s">
        <v>170</v>
      </c>
      <c r="B43" s="7">
        <v>40255</v>
      </c>
      <c r="C43" t="s">
        <v>29</v>
      </c>
      <c r="D43" t="s">
        <v>262</v>
      </c>
      <c r="E43">
        <v>27</v>
      </c>
      <c r="F43" s="6">
        <v>90000</v>
      </c>
      <c r="G43" s="5" t="s">
        <v>172</v>
      </c>
      <c r="H43" t="s">
        <v>154</v>
      </c>
      <c r="I43" t="s">
        <v>71</v>
      </c>
      <c r="N43" t="s">
        <v>181</v>
      </c>
    </row>
    <row r="44" spans="1:14" ht="12.75">
      <c r="A44" t="s">
        <v>171</v>
      </c>
      <c r="B44" s="7">
        <v>40297</v>
      </c>
      <c r="C44" t="s">
        <v>25</v>
      </c>
      <c r="D44" t="s">
        <v>284</v>
      </c>
      <c r="E44">
        <v>69</v>
      </c>
      <c r="F44" s="6">
        <v>86000</v>
      </c>
      <c r="G44" s="5" t="s">
        <v>173</v>
      </c>
      <c r="H44" t="s">
        <v>154</v>
      </c>
      <c r="I44" t="s">
        <v>71</v>
      </c>
      <c r="N44" t="s">
        <v>181</v>
      </c>
    </row>
    <row r="45" spans="1:14" ht="12.75">
      <c r="A45" t="s">
        <v>174</v>
      </c>
      <c r="B45" s="7">
        <v>40339</v>
      </c>
      <c r="C45" t="s">
        <v>25</v>
      </c>
      <c r="D45" t="s">
        <v>263</v>
      </c>
      <c r="E45">
        <v>48</v>
      </c>
      <c r="F45" s="6">
        <v>95000</v>
      </c>
      <c r="G45" s="5" t="s">
        <v>173</v>
      </c>
      <c r="H45" t="s">
        <v>154</v>
      </c>
      <c r="I45" t="s">
        <v>71</v>
      </c>
      <c r="N45" t="s">
        <v>180</v>
      </c>
    </row>
    <row r="46" spans="1:14" ht="12.75">
      <c r="A46" t="s">
        <v>175</v>
      </c>
      <c r="B46" s="7">
        <v>40359</v>
      </c>
      <c r="C46" t="s">
        <v>176</v>
      </c>
      <c r="D46" t="s">
        <v>283</v>
      </c>
      <c r="E46">
        <v>56</v>
      </c>
      <c r="F46" s="6">
        <v>84000</v>
      </c>
      <c r="G46" s="5" t="s">
        <v>177</v>
      </c>
      <c r="H46" t="s">
        <v>98</v>
      </c>
      <c r="I46" t="s">
        <v>178</v>
      </c>
      <c r="J46">
        <v>6.75</v>
      </c>
      <c r="N46" t="s">
        <v>179</v>
      </c>
    </row>
    <row r="47" spans="1:9" ht="12.75">
      <c r="A47" t="s">
        <v>182</v>
      </c>
      <c r="B47" s="7">
        <v>40365</v>
      </c>
      <c r="C47" t="s">
        <v>25</v>
      </c>
      <c r="D47" t="s">
        <v>264</v>
      </c>
      <c r="E47">
        <v>34</v>
      </c>
      <c r="F47" s="6">
        <v>86500</v>
      </c>
      <c r="G47" s="5" t="s">
        <v>173</v>
      </c>
      <c r="H47" t="s">
        <v>154</v>
      </c>
      <c r="I47" t="s">
        <v>178</v>
      </c>
    </row>
    <row r="48" spans="1:9" ht="12.75">
      <c r="A48" t="s">
        <v>183</v>
      </c>
      <c r="B48" s="7">
        <v>40374</v>
      </c>
      <c r="C48" t="s">
        <v>29</v>
      </c>
      <c r="D48" t="s">
        <v>265</v>
      </c>
      <c r="E48">
        <v>1</v>
      </c>
      <c r="F48" s="6" t="s">
        <v>36</v>
      </c>
      <c r="G48" s="5" t="s">
        <v>186</v>
      </c>
      <c r="H48" t="s">
        <v>154</v>
      </c>
      <c r="I48" t="s">
        <v>178</v>
      </c>
    </row>
    <row r="49" spans="1:9" ht="12.75">
      <c r="A49" t="s">
        <v>184</v>
      </c>
      <c r="B49" s="7">
        <v>40383</v>
      </c>
      <c r="C49" t="s">
        <v>185</v>
      </c>
      <c r="D49" t="s">
        <v>266</v>
      </c>
      <c r="E49">
        <v>19</v>
      </c>
      <c r="F49" s="6">
        <v>86300</v>
      </c>
      <c r="G49" s="5" t="s">
        <v>37</v>
      </c>
      <c r="H49" t="s">
        <v>62</v>
      </c>
      <c r="I49" t="s">
        <v>178</v>
      </c>
    </row>
    <row r="50" spans="1:14" ht="12.75">
      <c r="A50" t="s">
        <v>187</v>
      </c>
      <c r="B50" s="7">
        <v>40397</v>
      </c>
      <c r="C50" t="s">
        <v>162</v>
      </c>
      <c r="D50" t="s">
        <v>267</v>
      </c>
      <c r="E50">
        <v>56</v>
      </c>
      <c r="F50" s="6">
        <v>97200</v>
      </c>
      <c r="G50" s="5" t="s">
        <v>189</v>
      </c>
      <c r="H50" t="s">
        <v>191</v>
      </c>
      <c r="I50" t="s">
        <v>71</v>
      </c>
      <c r="J50">
        <v>5</v>
      </c>
      <c r="M50" s="2">
        <v>700</v>
      </c>
      <c r="N50" t="s">
        <v>192</v>
      </c>
    </row>
    <row r="51" spans="1:14" ht="12.75">
      <c r="A51" t="s">
        <v>188</v>
      </c>
      <c r="B51" s="7">
        <v>40397</v>
      </c>
      <c r="C51" t="s">
        <v>162</v>
      </c>
      <c r="D51" t="s">
        <v>268</v>
      </c>
      <c r="E51">
        <v>34</v>
      </c>
      <c r="F51" s="6">
        <v>102000</v>
      </c>
      <c r="G51" s="5" t="s">
        <v>190</v>
      </c>
      <c r="H51" t="s">
        <v>191</v>
      </c>
      <c r="I51" t="s">
        <v>71</v>
      </c>
      <c r="J51">
        <v>2.5</v>
      </c>
      <c r="M51" s="2">
        <v>1200</v>
      </c>
      <c r="N51" t="s">
        <v>193</v>
      </c>
    </row>
    <row r="52" spans="1:14" ht="12.75">
      <c r="A52" t="s">
        <v>195</v>
      </c>
      <c r="B52" s="7">
        <v>40439</v>
      </c>
      <c r="C52" t="s">
        <v>25</v>
      </c>
      <c r="D52" t="s">
        <v>269</v>
      </c>
      <c r="E52">
        <v>47</v>
      </c>
      <c r="F52" s="6">
        <v>88600</v>
      </c>
      <c r="H52" t="s">
        <v>203</v>
      </c>
      <c r="I52" t="s">
        <v>178</v>
      </c>
      <c r="N52" t="s">
        <v>209</v>
      </c>
    </row>
    <row r="53" spans="1:14" ht="12.75">
      <c r="A53" t="s">
        <v>196</v>
      </c>
      <c r="B53" s="7">
        <v>40446</v>
      </c>
      <c r="C53" t="s">
        <v>201</v>
      </c>
      <c r="D53" t="s">
        <v>270</v>
      </c>
      <c r="E53">
        <v>80</v>
      </c>
      <c r="F53" s="6">
        <v>95700</v>
      </c>
      <c r="H53" t="s">
        <v>204</v>
      </c>
      <c r="I53" t="s">
        <v>178</v>
      </c>
      <c r="N53" t="s">
        <v>208</v>
      </c>
    </row>
    <row r="54" spans="1:14" ht="12.75">
      <c r="A54" t="s">
        <v>197</v>
      </c>
      <c r="B54" s="7">
        <v>40451</v>
      </c>
      <c r="C54" t="s">
        <v>29</v>
      </c>
      <c r="D54" t="s">
        <v>271</v>
      </c>
      <c r="E54">
        <v>36</v>
      </c>
      <c r="F54" s="6">
        <v>90400</v>
      </c>
      <c r="H54" t="s">
        <v>154</v>
      </c>
      <c r="I54" t="s">
        <v>178</v>
      </c>
      <c r="N54" t="s">
        <v>209</v>
      </c>
    </row>
    <row r="55" spans="1:14" ht="12.75">
      <c r="A55" t="s">
        <v>198</v>
      </c>
      <c r="B55" s="7">
        <v>40465</v>
      </c>
      <c r="C55" t="s">
        <v>202</v>
      </c>
      <c r="D55" t="s">
        <v>274</v>
      </c>
      <c r="E55">
        <v>75</v>
      </c>
      <c r="F55" s="6">
        <v>92800</v>
      </c>
      <c r="H55" t="s">
        <v>154</v>
      </c>
      <c r="I55" t="s">
        <v>178</v>
      </c>
      <c r="N55" t="s">
        <v>209</v>
      </c>
    </row>
    <row r="56" spans="1:14" ht="12.75">
      <c r="A56" t="s">
        <v>199</v>
      </c>
      <c r="B56" s="7">
        <v>40486</v>
      </c>
      <c r="C56" t="s">
        <v>29</v>
      </c>
      <c r="D56" t="s">
        <v>272</v>
      </c>
      <c r="E56">
        <v>73</v>
      </c>
      <c r="F56" s="6">
        <v>86000</v>
      </c>
      <c r="H56" t="s">
        <v>154</v>
      </c>
      <c r="I56" t="s">
        <v>178</v>
      </c>
      <c r="N56" t="s">
        <v>209</v>
      </c>
    </row>
    <row r="57" spans="1:14" ht="12.75">
      <c r="A57" t="s">
        <v>200</v>
      </c>
      <c r="B57" s="7">
        <v>40493</v>
      </c>
      <c r="C57" t="s">
        <v>176</v>
      </c>
      <c r="D57" t="s">
        <v>282</v>
      </c>
      <c r="E57">
        <v>44</v>
      </c>
      <c r="F57" s="6">
        <v>86200</v>
      </c>
      <c r="G57" s="5" t="s">
        <v>45</v>
      </c>
      <c r="H57" t="s">
        <v>154</v>
      </c>
      <c r="I57" t="s">
        <v>71</v>
      </c>
      <c r="N57" t="s">
        <v>209</v>
      </c>
    </row>
    <row r="58" spans="1:14" ht="12.75">
      <c r="A58" t="s">
        <v>205</v>
      </c>
      <c r="B58" s="7">
        <v>40649</v>
      </c>
      <c r="C58" t="s">
        <v>29</v>
      </c>
      <c r="D58" t="s">
        <v>273</v>
      </c>
      <c r="E58">
        <v>44</v>
      </c>
      <c r="F58" s="6">
        <v>83000</v>
      </c>
      <c r="G58" s="5" t="s">
        <v>105</v>
      </c>
      <c r="H58" t="s">
        <v>154</v>
      </c>
      <c r="I58" t="s">
        <v>206</v>
      </c>
      <c r="J58">
        <v>9</v>
      </c>
      <c r="M58" s="2">
        <v>1250</v>
      </c>
      <c r="N58" t="s">
        <v>207</v>
      </c>
    </row>
    <row r="59" spans="1:14" ht="12.75">
      <c r="A59" t="s">
        <v>210</v>
      </c>
      <c r="B59" s="7">
        <v>40698</v>
      </c>
      <c r="C59" t="s">
        <v>25</v>
      </c>
      <c r="D59" t="s">
        <v>275</v>
      </c>
      <c r="E59">
        <v>37</v>
      </c>
      <c r="F59" s="6">
        <v>83000</v>
      </c>
      <c r="H59" t="s">
        <v>154</v>
      </c>
      <c r="I59" t="s">
        <v>206</v>
      </c>
      <c r="N59" t="s">
        <v>209</v>
      </c>
    </row>
    <row r="60" spans="1:14" ht="12.75">
      <c r="A60" t="s">
        <v>211</v>
      </c>
      <c r="B60" s="7">
        <v>40708</v>
      </c>
      <c r="C60" t="s">
        <v>176</v>
      </c>
      <c r="D60" t="s">
        <v>276</v>
      </c>
      <c r="E60">
        <v>39</v>
      </c>
      <c r="F60" s="6">
        <v>82500</v>
      </c>
      <c r="H60" t="s">
        <v>220</v>
      </c>
      <c r="I60" t="s">
        <v>206</v>
      </c>
      <c r="N60" t="s">
        <v>222</v>
      </c>
    </row>
    <row r="61" spans="1:14" ht="12.75">
      <c r="A61" t="s">
        <v>212</v>
      </c>
      <c r="B61" s="7">
        <v>40722</v>
      </c>
      <c r="C61" t="s">
        <v>25</v>
      </c>
      <c r="D61" t="s">
        <v>277</v>
      </c>
      <c r="E61">
        <v>57</v>
      </c>
      <c r="F61" s="6">
        <v>85000</v>
      </c>
      <c r="H61" t="s">
        <v>154</v>
      </c>
      <c r="I61" t="s">
        <v>206</v>
      </c>
      <c r="N61" t="s">
        <v>209</v>
      </c>
    </row>
    <row r="62" spans="1:14" ht="12.75">
      <c r="A62" t="s">
        <v>213</v>
      </c>
      <c r="B62" s="7">
        <v>40732</v>
      </c>
      <c r="C62" t="s">
        <v>176</v>
      </c>
      <c r="D62" t="s">
        <v>281</v>
      </c>
      <c r="E62">
        <v>29</v>
      </c>
      <c r="F62" s="6">
        <v>82600</v>
      </c>
      <c r="H62" t="s">
        <v>154</v>
      </c>
      <c r="I62" t="s">
        <v>206</v>
      </c>
      <c r="N62" t="s">
        <v>209</v>
      </c>
    </row>
    <row r="63" spans="1:14" ht="12.75">
      <c r="A63" t="s">
        <v>214</v>
      </c>
      <c r="B63" s="7">
        <v>40735</v>
      </c>
      <c r="C63" t="s">
        <v>176</v>
      </c>
      <c r="D63" t="s">
        <v>280</v>
      </c>
      <c r="E63">
        <v>25</v>
      </c>
      <c r="F63" s="6">
        <v>86400</v>
      </c>
      <c r="H63" t="s">
        <v>154</v>
      </c>
      <c r="I63" t="s">
        <v>206</v>
      </c>
      <c r="N63" t="s">
        <v>209</v>
      </c>
    </row>
    <row r="64" spans="1:14" ht="12.75">
      <c r="A64" t="s">
        <v>215</v>
      </c>
      <c r="B64" s="7">
        <v>40737</v>
      </c>
      <c r="C64" t="s">
        <v>176</v>
      </c>
      <c r="D64" t="s">
        <v>279</v>
      </c>
      <c r="E64">
        <v>44</v>
      </c>
      <c r="F64" s="6">
        <v>87700</v>
      </c>
      <c r="H64" t="s">
        <v>154</v>
      </c>
      <c r="I64" t="s">
        <v>206</v>
      </c>
      <c r="N64" t="s">
        <v>209</v>
      </c>
    </row>
    <row r="65" spans="1:14" ht="12.75">
      <c r="A65" t="s">
        <v>216</v>
      </c>
      <c r="B65" s="7">
        <v>40742</v>
      </c>
      <c r="C65" t="s">
        <v>202</v>
      </c>
      <c r="D65" t="s">
        <v>278</v>
      </c>
      <c r="E65">
        <v>28</v>
      </c>
      <c r="F65" s="6">
        <v>86500</v>
      </c>
      <c r="G65" s="5" t="s">
        <v>223</v>
      </c>
      <c r="H65" t="s">
        <v>154</v>
      </c>
      <c r="I65" t="s">
        <v>206</v>
      </c>
      <c r="N65" t="s">
        <v>209</v>
      </c>
    </row>
    <row r="66" spans="1:6" ht="12.75">
      <c r="A66" t="s">
        <v>217</v>
      </c>
      <c r="B66" s="7"/>
      <c r="F66" s="6"/>
    </row>
    <row r="67" spans="1:6" ht="12.75">
      <c r="A67" t="s">
        <v>218</v>
      </c>
      <c r="B67" s="7"/>
      <c r="F67" s="6"/>
    </row>
    <row r="68" spans="1:6" ht="12.75">
      <c r="A68" t="s">
        <v>219</v>
      </c>
      <c r="B68" s="7"/>
      <c r="F68" s="6"/>
    </row>
    <row r="69" spans="2:6" ht="12.75">
      <c r="B69" s="7"/>
      <c r="F69" s="6"/>
    </row>
    <row r="70" spans="2:6" ht="12.75">
      <c r="B70" s="7"/>
      <c r="F70" s="6"/>
    </row>
    <row r="71" spans="2:6" ht="12.75">
      <c r="B71" s="7"/>
      <c r="F71" s="6"/>
    </row>
    <row r="72" spans="2:6" ht="12.75">
      <c r="B72" s="7"/>
      <c r="F72" s="6"/>
    </row>
    <row r="73" spans="2:6" ht="12.75">
      <c r="B73" s="7"/>
      <c r="F73" s="6"/>
    </row>
    <row r="74" spans="2:6" ht="12.75">
      <c r="B74" s="7"/>
      <c r="E74" t="s">
        <v>194</v>
      </c>
      <c r="F74" s="6">
        <f>MAX(F2:F73)</f>
        <v>104800</v>
      </c>
    </row>
    <row r="75" spans="5:7" ht="12.75">
      <c r="E75" t="s">
        <v>109</v>
      </c>
      <c r="F75" s="6">
        <f>AVERAGE(F3:F73)</f>
        <v>89875.40983606558</v>
      </c>
      <c r="G75" s="5" t="s">
        <v>110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Brooks</dc:creator>
  <cp:keywords/>
  <dc:description/>
  <cp:lastModifiedBy>Beth Roberts</cp:lastModifiedBy>
  <dcterms:created xsi:type="dcterms:W3CDTF">2008-02-09T21:37:34Z</dcterms:created>
  <dcterms:modified xsi:type="dcterms:W3CDTF">2011-11-22T13:40:43Z</dcterms:modified>
  <cp:category/>
  <cp:version/>
  <cp:contentType/>
  <cp:contentStatus/>
</cp:coreProperties>
</file>