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486" yWindow="2145" windowWidth="15480" windowHeight="6495" activeTab="0"/>
  </bookViews>
  <sheets>
    <sheet name="Intro" sheetId="1" r:id="rId1"/>
    <sheet name="WhyTrade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<sst xmlns="http://schemas.openxmlformats.org/spreadsheetml/2006/main" count="69" uniqueCount="62">
  <si>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While the results are the same (trade gets you consumption possibilities outside the PPF), the numbers are harder</t>
  </si>
  <si>
    <t>to crunch, so we'll stick with the easier, constant opportunity cost example.</t>
  </si>
  <si>
    <t>We start with autarky (no trade) and then see what happens when the countries open their borders.</t>
  </si>
  <si>
    <t>This workbook shows why trade is beneficial and explores US trade data.</t>
  </si>
  <si>
    <t>This sheet shows how trade enables a country access to combinations of goods that were previously unattainable.</t>
  </si>
  <si>
    <t>Basics</t>
  </si>
  <si>
    <t>United States</t>
  </si>
  <si>
    <t>Costa Rica</t>
  </si>
  <si>
    <t>Bananas</t>
  </si>
  <si>
    <t>Buses</t>
  </si>
  <si>
    <t>Two countries, US and Costa Rica, whose people consume two goods, buses and bananas.</t>
  </si>
  <si>
    <t>kg</t>
  </si>
  <si>
    <t>Workers</t>
  </si>
  <si>
    <t>Output per worker</t>
  </si>
  <si>
    <t>million</t>
  </si>
  <si>
    <t>Buses (millions)</t>
  </si>
  <si>
    <t>Bananas (millions kg)</t>
  </si>
  <si>
    <t>OC Buses</t>
  </si>
  <si>
    <t>OC Bananas</t>
  </si>
  <si>
    <t>US</t>
  </si>
  <si>
    <t>units</t>
  </si>
  <si>
    <t>Slope Trade Line</t>
  </si>
  <si>
    <r>
      <t xml:space="preserve">The </t>
    </r>
    <r>
      <rPr>
        <i/>
        <sz val="10"/>
        <rFont val="Arial"/>
        <family val="2"/>
      </rPr>
      <t>WhyTrade</t>
    </r>
    <r>
      <rPr>
        <sz val="10"/>
        <rFont val="Arial"/>
        <family val="0"/>
      </rPr>
      <t xml:space="preserve"> sheet has a simplified trading scenario that shows how trade enables consumption possibilities beyond the PPF.  </t>
    </r>
  </si>
  <si>
    <t>The same logic works with the more realistic increasing opportunity cost situation, which gives the usual bowed PPF, like this:</t>
  </si>
  <si>
    <t>We assume constant opportunity costs, which reflect a linear PPF, to make the key idea easier to understand.</t>
  </si>
  <si>
    <r>
      <t xml:space="preserve">The </t>
    </r>
    <r>
      <rPr>
        <i/>
        <sz val="10"/>
        <rFont val="Arial"/>
        <family val="2"/>
      </rPr>
      <t>Data</t>
    </r>
    <r>
      <rPr>
        <sz val="10"/>
        <rFont val="Arial"/>
        <family val="0"/>
      </rPr>
      <t xml:space="preserve"> sheet has links to a rich resource on US trade data.</t>
    </r>
  </si>
  <si>
    <t>http://www.ita.doc.gov/</t>
  </si>
  <si>
    <t>The International Trade Administration's home page is at:</t>
  </si>
  <si>
    <t>The ITA is a US government agency devoted to supporting US businesses buying and selling in other countries.</t>
  </si>
  <si>
    <r>
      <t xml:space="preserve">The web site can be confusing, so we have provided direct links to the data needed for this lab in the </t>
    </r>
    <r>
      <rPr>
        <i/>
        <sz val="10"/>
        <rFont val="Arial"/>
        <family val="2"/>
      </rPr>
      <t>Data</t>
    </r>
    <r>
      <rPr>
        <sz val="10"/>
        <rFont val="Arial"/>
        <family val="0"/>
      </rPr>
      <t xml:space="preserve"> sheet.</t>
    </r>
  </si>
  <si>
    <t>You may have to poke around a bit if the addresses of the links have been changed.</t>
  </si>
  <si>
    <t>US Production</t>
  </si>
  <si>
    <t>CR Production</t>
  </si>
  <si>
    <t>US Consumption</t>
  </si>
  <si>
    <t>Intercept Trade Line</t>
  </si>
  <si>
    <t>CR Consumption</t>
  </si>
  <si>
    <t>Step 1</t>
  </si>
  <si>
    <t>Click on the Imports Radio button</t>
  </si>
  <si>
    <t>Step 2</t>
  </si>
  <si>
    <t>Step 3</t>
  </si>
  <si>
    <t>Under Table Display, select display years for the most current year. (i.e. "display years: 2009 to 2009")</t>
  </si>
  <si>
    <t>Step 4</t>
  </si>
  <si>
    <t>Click Go</t>
  </si>
  <si>
    <t>This will give you data on the US bananas and plantains imports.</t>
  </si>
  <si>
    <t>Repeat the process to find Bus imports (well, OK, MOTOR VEHICLES FOR THE TRANSPORT OF TEN OR MORE PERSONS)</t>
  </si>
  <si>
    <t>Click on the Change button and Select "BANANAS AND PLANTAINS, FRESH OR DRIED." (follow step 2 in both pictures)</t>
  </si>
  <si>
    <t>(This link is circled in the screenshot at the very bottom of this sheet.)</t>
  </si>
  <si>
    <t>This sheet explains how to access ITA data on, you guessed it, buses and bananas!</t>
  </si>
  <si>
    <t>http://tse.export.gov/TSE/</t>
  </si>
  <si>
    <t>(This page is also accessible from the ITA home page.)</t>
  </si>
  <si>
    <t>Click on the National Trade Data link.</t>
  </si>
  <si>
    <t>For international trade info,  please begin from Trade Stats Express:</t>
  </si>
  <si>
    <t>Click on the Global Patterns of US Merchandise Trade link.</t>
  </si>
  <si>
    <t>Follow along with the picture below: the step numbers are next to the buttons needed to be clicked on or changed.</t>
  </si>
  <si>
    <t>This is where you change from imports to exports</t>
  </si>
  <si>
    <t>Click Change (Step 2) gives</t>
  </si>
  <si>
    <t>these dialog boxes:</t>
  </si>
  <si>
    <t>Click Update when done</t>
  </si>
  <si>
    <t>to return to main dialog</t>
  </si>
  <si>
    <t>Click Go (Step 4) gives this result:</t>
  </si>
  <si>
    <t>NOTE: To change the data from US imports to US exports, simply click on the Exports link found at the top left of the window.</t>
  </si>
  <si>
    <r>
      <t xml:space="preserve">You'll have to look around a bit in Classification System dialog box.  </t>
    </r>
    <r>
      <rPr>
        <sz val="10"/>
        <color indexed="10"/>
        <rFont val="Arial"/>
        <family val="2"/>
      </rPr>
      <t>Follow the bottom-right picture (with red asterisk) if needed.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</si>
</sst>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51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0"/>
      <name val="Arial"/>
      <family val="2"/>
    </font>
    <font>
      <b/>
      <sz val="8"/>
      <color indexed="8"/>
      <name val="Arial"/>
      <family val="2"/>
    </font>
    <font>
      <b/>
      <sz val="20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2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53" applyAlignment="1" applyProtection="1">
      <alignment/>
      <protection/>
    </xf>
    <xf numFmtId="0" fontId="4" fillId="0" borderId="0" xfId="0" applyFont="1" applyAlignment="1">
      <alignment/>
    </xf>
    <xf numFmtId="169" fontId="0" fillId="0" borderId="0" xfId="42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33" borderId="17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 PPF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935"/>
          <c:w val="0.9482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WhyTrade!$B$17:$B$18</c:f>
              <c:numCache/>
            </c:numRef>
          </c:xVal>
          <c:yVal>
            <c:numRef>
              <c:f>WhyTrade!$C$17:$C$18</c:f>
              <c:numCache/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WhyTrade!$C$33</c:f>
              <c:numCache/>
            </c:numRef>
          </c:xVal>
          <c:yVal>
            <c:numRef>
              <c:f>WhyTrade!$D$33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WhyTrade!$C$33:$C$34</c:f>
              <c:numCache/>
            </c:numRef>
          </c:xVal>
          <c:yVal>
            <c:numRef>
              <c:f>WhyTrade!$D$33:$D$34</c:f>
              <c:numCache/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WhyTrade!$C$35</c:f>
              <c:numCache/>
            </c:numRef>
          </c:xVal>
          <c:yVal>
            <c:numRef>
              <c:f>WhyTrade!$D$35</c:f>
              <c:numCache/>
            </c:numRef>
          </c:yVal>
          <c:smooth val="0"/>
        </c:ser>
        <c:ser>
          <c:idx val="2"/>
          <c:order val="4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WhyTrade!$B$17:$B$18</c:f>
              <c:numCache/>
            </c:numRef>
          </c:xVal>
          <c:yVal>
            <c:numRef>
              <c:f>WhyTrade!$D$17:$D$18</c:f>
              <c:numCache/>
            </c:numRef>
          </c:yVal>
          <c:smooth val="0"/>
        </c:ser>
        <c:axId val="5342045"/>
        <c:axId val="48078406"/>
      </c:scatterChart>
      <c:valAx>
        <c:axId val="5342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8406"/>
        <c:crosses val="autoZero"/>
        <c:crossBetween val="midCat"/>
        <c:dispUnits/>
      </c:valAx>
      <c:valAx>
        <c:axId val="48078406"/>
        <c:scaling>
          <c:orientation val="minMax"/>
          <c:max val="2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Bananas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20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Costa Rica PPF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9225"/>
          <c:w val="0.94925"/>
          <c:h val="0.81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WhyTrade!$G$17:$G$18</c:f>
              <c:numCache/>
            </c:numRef>
          </c:xVal>
          <c:yVal>
            <c:numRef>
              <c:f>WhyTrade!$H$17:$H$18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WhyTrade!$H$33</c:f>
              <c:numCache/>
            </c:numRef>
          </c:xVal>
          <c:yVal>
            <c:numRef>
              <c:f>WhyTrade!$I$33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WhyTrade!$H$33:$H$34</c:f>
              <c:numCache/>
            </c:numRef>
          </c:xVal>
          <c:yVal>
            <c:numRef>
              <c:f>WhyTrade!$I$33:$I$34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WhyTrade!$H$35</c:f>
              <c:numCache/>
            </c:numRef>
          </c:xVal>
          <c:yVal>
            <c:numRef>
              <c:f>WhyTrade!$I$35</c:f>
              <c:numCache/>
            </c:numRef>
          </c:yVal>
          <c:smooth val="0"/>
        </c:ser>
        <c:axId val="30052471"/>
        <c:axId val="2036784"/>
      </c:scatterChart>
      <c:valAx>
        <c:axId val="30052471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84"/>
        <c:crosses val="autoZero"/>
        <c:crossBetween val="midCat"/>
        <c:dispUnits/>
      </c:valAx>
      <c:valAx>
        <c:axId val="203678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Bananas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24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3</xdr:row>
      <xdr:rowOff>133350</xdr:rowOff>
    </xdr:from>
    <xdr:to>
      <xdr:col>12</xdr:col>
      <xdr:colOff>571500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7658100" y="6191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9</xdr:row>
      <xdr:rowOff>0</xdr:rowOff>
    </xdr:from>
    <xdr:to>
      <xdr:col>14</xdr:col>
      <xdr:colOff>571500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7658100" y="14573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123825</xdr:rowOff>
    </xdr:from>
    <xdr:to>
      <xdr:col>14</xdr:col>
      <xdr:colOff>352425</xdr:colOff>
      <xdr:row>10</xdr:row>
      <xdr:rowOff>38100</xdr:rowOff>
    </xdr:to>
    <xdr:sp>
      <xdr:nvSpPr>
        <xdr:cNvPr id="3" name="Arc 3"/>
        <xdr:cNvSpPr>
          <a:spLocks/>
        </xdr:cNvSpPr>
      </xdr:nvSpPr>
      <xdr:spPr>
        <a:xfrm>
          <a:off x="7677150" y="771525"/>
          <a:ext cx="942975" cy="885825"/>
        </a:xfrm>
        <a:custGeom>
          <a:pathLst>
            <a:path fill="none" h="21600" w="21047">
              <a:moveTo>
                <a:pt x="-1" y="0"/>
              </a:moveTo>
              <a:cubicBezTo>
                <a:pt x="10058" y="0"/>
                <a:pt x="18785" y="6942"/>
                <a:pt x="21047" y="16743"/>
              </a:cubicBezTo>
            </a:path>
            <a:path stroke="0" h="21600" w="21047">
              <a:moveTo>
                <a:pt x="-1" y="0"/>
              </a:moveTo>
              <a:cubicBezTo>
                <a:pt x="10058" y="0"/>
                <a:pt x="18785" y="6942"/>
                <a:pt x="21047" y="1674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28575</xdr:rowOff>
    </xdr:from>
    <xdr:to>
      <xdr:col>5</xdr:col>
      <xdr:colOff>533400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85800" y="3124200"/>
        <a:ext cx="32194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18</xdr:row>
      <xdr:rowOff>9525</xdr:rowOff>
    </xdr:from>
    <xdr:to>
      <xdr:col>11</xdr:col>
      <xdr:colOff>0</xdr:colOff>
      <xdr:row>31</xdr:row>
      <xdr:rowOff>0</xdr:rowOff>
    </xdr:to>
    <xdr:graphicFrame>
      <xdr:nvGraphicFramePr>
        <xdr:cNvPr id="2" name="Chart 3"/>
        <xdr:cNvGraphicFramePr/>
      </xdr:nvGraphicFramePr>
      <xdr:xfrm>
        <a:off x="3971925" y="3105150"/>
        <a:ext cx="32670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14</xdr:col>
      <xdr:colOff>238125</xdr:colOff>
      <xdr:row>46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2825"/>
          <a:ext cx="9458325" cy="40862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</xdr:col>
      <xdr:colOff>28575</xdr:colOff>
      <xdr:row>22</xdr:row>
      <xdr:rowOff>76200</xdr:rowOff>
    </xdr:from>
    <xdr:ext cx="247650" cy="371475"/>
    <xdr:sp>
      <xdr:nvSpPr>
        <xdr:cNvPr id="2" name="TextBox 3"/>
        <xdr:cNvSpPr txBox="1">
          <a:spLocks noChangeArrowheads="1"/>
        </xdr:cNvSpPr>
      </xdr:nvSpPr>
      <xdr:spPr>
        <a:xfrm>
          <a:off x="1009650" y="379095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DD0806"/>
              </a:solidFill>
            </a:rPr>
            <a:t>1</a:t>
          </a:r>
        </a:p>
      </xdr:txBody>
    </xdr:sp>
    <xdr:clientData/>
  </xdr:oneCellAnchor>
  <xdr:oneCellAnchor>
    <xdr:from>
      <xdr:col>2</xdr:col>
      <xdr:colOff>190500</xdr:colOff>
      <xdr:row>24</xdr:row>
      <xdr:rowOff>133350</xdr:rowOff>
    </xdr:from>
    <xdr:ext cx="247650" cy="371475"/>
    <xdr:sp>
      <xdr:nvSpPr>
        <xdr:cNvPr id="3" name="TextBox 5"/>
        <xdr:cNvSpPr txBox="1">
          <a:spLocks noChangeArrowheads="1"/>
        </xdr:cNvSpPr>
      </xdr:nvSpPr>
      <xdr:spPr>
        <a:xfrm>
          <a:off x="1962150" y="417195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DD0806"/>
              </a:solidFill>
            </a:rPr>
            <a:t>2</a:t>
          </a:r>
        </a:p>
      </xdr:txBody>
    </xdr:sp>
    <xdr:clientData/>
  </xdr:oneCellAnchor>
  <xdr:oneCellAnchor>
    <xdr:from>
      <xdr:col>4</xdr:col>
      <xdr:colOff>390525</xdr:colOff>
      <xdr:row>43</xdr:row>
      <xdr:rowOff>152400</xdr:rowOff>
    </xdr:from>
    <xdr:ext cx="247650" cy="371475"/>
    <xdr:sp>
      <xdr:nvSpPr>
        <xdr:cNvPr id="4" name="TextBox 6"/>
        <xdr:cNvSpPr txBox="1">
          <a:spLocks noChangeArrowheads="1"/>
        </xdr:cNvSpPr>
      </xdr:nvSpPr>
      <xdr:spPr>
        <a:xfrm>
          <a:off x="3705225" y="72675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DD0806"/>
              </a:solidFill>
            </a:rPr>
            <a:t>4</a:t>
          </a:r>
        </a:p>
      </xdr:txBody>
    </xdr:sp>
    <xdr:clientData/>
  </xdr:oneCellAnchor>
  <xdr:oneCellAnchor>
    <xdr:from>
      <xdr:col>2</xdr:col>
      <xdr:colOff>523875</xdr:colOff>
      <xdr:row>37</xdr:row>
      <xdr:rowOff>114300</xdr:rowOff>
    </xdr:from>
    <xdr:ext cx="247650" cy="371475"/>
    <xdr:sp>
      <xdr:nvSpPr>
        <xdr:cNvPr id="5" name="TextBox 7"/>
        <xdr:cNvSpPr txBox="1">
          <a:spLocks noChangeArrowheads="1"/>
        </xdr:cNvSpPr>
      </xdr:nvSpPr>
      <xdr:spPr>
        <a:xfrm>
          <a:off x="2295525" y="62579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DD0806"/>
              </a:solidFill>
            </a:rPr>
            <a:t>3</a:t>
          </a:r>
        </a:p>
      </xdr:txBody>
    </xdr:sp>
    <xdr:clientData/>
  </xdr:oneCellAnchor>
  <xdr:twoCellAnchor editAs="oneCell">
    <xdr:from>
      <xdr:col>0</xdr:col>
      <xdr:colOff>0</xdr:colOff>
      <xdr:row>55</xdr:row>
      <xdr:rowOff>0</xdr:rowOff>
    </xdr:from>
    <xdr:to>
      <xdr:col>6</xdr:col>
      <xdr:colOff>47625</xdr:colOff>
      <xdr:row>84</xdr:row>
      <xdr:rowOff>133350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34575"/>
          <a:ext cx="4543425" cy="48291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466725</xdr:colOff>
      <xdr:row>69</xdr:row>
      <xdr:rowOff>47625</xdr:rowOff>
    </xdr:from>
    <xdr:ext cx="247650" cy="371475"/>
    <xdr:sp>
      <xdr:nvSpPr>
        <xdr:cNvPr id="7" name="TextBox 9"/>
        <xdr:cNvSpPr txBox="1">
          <a:spLocks noChangeArrowheads="1"/>
        </xdr:cNvSpPr>
      </xdr:nvSpPr>
      <xdr:spPr>
        <a:xfrm>
          <a:off x="2895600" y="1224915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DD0806"/>
              </a:solidFill>
            </a:rPr>
            <a:t>2</a:t>
          </a:r>
        </a:p>
      </xdr:txBody>
    </xdr:sp>
    <xdr:clientData/>
  </xdr:oneCellAnchor>
  <xdr:twoCellAnchor editAs="oneCell">
    <xdr:from>
      <xdr:col>7</xdr:col>
      <xdr:colOff>0</xdr:colOff>
      <xdr:row>55</xdr:row>
      <xdr:rowOff>0</xdr:rowOff>
    </xdr:from>
    <xdr:to>
      <xdr:col>14</xdr:col>
      <xdr:colOff>409575</xdr:colOff>
      <xdr:row>84</xdr:row>
      <xdr:rowOff>133350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9934575"/>
          <a:ext cx="4543425" cy="48291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12</xdr:col>
      <xdr:colOff>542925</xdr:colOff>
      <xdr:row>67</xdr:row>
      <xdr:rowOff>66675</xdr:rowOff>
    </xdr:from>
    <xdr:ext cx="238125" cy="371475"/>
    <xdr:sp>
      <xdr:nvSpPr>
        <xdr:cNvPr id="9" name="TextBox 11"/>
        <xdr:cNvSpPr txBox="1">
          <a:spLocks noChangeArrowheads="1"/>
        </xdr:cNvSpPr>
      </xdr:nvSpPr>
      <xdr:spPr>
        <a:xfrm>
          <a:off x="8582025" y="11944350"/>
          <a:ext cx="238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DD0806"/>
              </a:solidFill>
            </a:rPr>
            <a:t>*</a:t>
          </a:r>
        </a:p>
      </xdr:txBody>
    </xdr:sp>
    <xdr:clientData/>
  </xdr:oneCellAnchor>
  <xdr:oneCellAnchor>
    <xdr:from>
      <xdr:col>0</xdr:col>
      <xdr:colOff>666750</xdr:colOff>
      <xdr:row>22</xdr:row>
      <xdr:rowOff>114300</xdr:rowOff>
    </xdr:from>
    <xdr:ext cx="200025" cy="371475"/>
    <xdr:sp>
      <xdr:nvSpPr>
        <xdr:cNvPr id="10" name="TextBox 10"/>
        <xdr:cNvSpPr txBox="1">
          <a:spLocks noChangeArrowheads="1"/>
        </xdr:cNvSpPr>
      </xdr:nvSpPr>
      <xdr:spPr>
        <a:xfrm>
          <a:off x="666750" y="3829050"/>
          <a:ext cx="200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DD0806"/>
              </a:solidFill>
            </a:rPr>
            <a:t>!</a:t>
          </a:r>
        </a:p>
      </xdr:txBody>
    </xdr:sp>
    <xdr:clientData/>
  </xdr:oneCellAnchor>
  <xdr:twoCellAnchor>
    <xdr:from>
      <xdr:col>5</xdr:col>
      <xdr:colOff>295275</xdr:colOff>
      <xdr:row>48</xdr:row>
      <xdr:rowOff>76200</xdr:rowOff>
    </xdr:from>
    <xdr:to>
      <xdr:col>8</xdr:col>
      <xdr:colOff>533400</xdr:colOff>
      <xdr:row>54</xdr:row>
      <xdr:rowOff>47625</xdr:rowOff>
    </xdr:to>
    <xdr:sp>
      <xdr:nvSpPr>
        <xdr:cNvPr id="11" name="Line Callout 1 13"/>
        <xdr:cNvSpPr>
          <a:spLocks/>
        </xdr:cNvSpPr>
      </xdr:nvSpPr>
      <xdr:spPr>
        <a:xfrm>
          <a:off x="4200525" y="8001000"/>
          <a:ext cx="2009775" cy="1819275"/>
        </a:xfrm>
        <a:prstGeom prst="borderCallout1">
          <a:avLst>
            <a:gd name="adj1" fmla="val -130513"/>
            <a:gd name="adj2" fmla="val 9937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Make sure you are using the HS (Harmonized</a:t>
          </a:r>
          <a:r>
            <a:rPr lang="en-US" cap="none" sz="1400" b="0" i="0" u="none" baseline="0">
              <a:solidFill>
                <a:srgbClr val="000000"/>
              </a:solidFill>
            </a:rPr>
            <a:t> System) Classification System</a:t>
          </a:r>
        </a:p>
      </xdr:txBody>
    </xdr:sp>
    <xdr:clientData/>
  </xdr:twoCellAnchor>
  <xdr:twoCellAnchor>
    <xdr:from>
      <xdr:col>9</xdr:col>
      <xdr:colOff>47625</xdr:colOff>
      <xdr:row>49</xdr:row>
      <xdr:rowOff>57150</xdr:rowOff>
    </xdr:from>
    <xdr:to>
      <xdr:col>11</xdr:col>
      <xdr:colOff>66675</xdr:colOff>
      <xdr:row>57</xdr:row>
      <xdr:rowOff>47625</xdr:rowOff>
    </xdr:to>
    <xdr:sp>
      <xdr:nvSpPr>
        <xdr:cNvPr id="12" name="Straight Connector 15"/>
        <xdr:cNvSpPr>
          <a:spLocks/>
        </xdr:cNvSpPr>
      </xdr:nvSpPr>
      <xdr:spPr>
        <a:xfrm rot="16200000" flipH="1">
          <a:off x="6315075" y="8362950"/>
          <a:ext cx="1200150" cy="1943100"/>
        </a:xfrm>
        <a:prstGeom prst="line">
          <a:avLst/>
        </a:prstGeom>
        <a:noFill/>
        <a:ln w="381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89</xdr:row>
      <xdr:rowOff>19050</xdr:rowOff>
    </xdr:from>
    <xdr:to>
      <xdr:col>14</xdr:col>
      <xdr:colOff>542925</xdr:colOff>
      <xdr:row>123</xdr:row>
      <xdr:rowOff>38100</xdr:rowOff>
    </xdr:to>
    <xdr:pic>
      <xdr:nvPicPr>
        <xdr:cNvPr id="13" name="Picture 22" descr="Wor68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5678150"/>
          <a:ext cx="9658350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571500</xdr:colOff>
      <xdr:row>89</xdr:row>
      <xdr:rowOff>9525</xdr:rowOff>
    </xdr:from>
    <xdr:to>
      <xdr:col>14</xdr:col>
      <xdr:colOff>104775</xdr:colOff>
      <xdr:row>92</xdr:row>
      <xdr:rowOff>142875</xdr:rowOff>
    </xdr:to>
    <xdr:sp>
      <xdr:nvSpPr>
        <xdr:cNvPr id="14" name="Oval 23"/>
        <xdr:cNvSpPr>
          <a:spLocks/>
        </xdr:cNvSpPr>
      </xdr:nvSpPr>
      <xdr:spPr>
        <a:xfrm>
          <a:off x="7429500" y="15668625"/>
          <a:ext cx="1895475" cy="8001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.doc.gov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se.export.gov/TS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showGridLines="0" tabSelected="1" zoomScalePageLayoutView="0" workbookViewId="0" topLeftCell="A1">
      <selection activeCell="A2" sqref="A2"/>
    </sheetView>
  </sheetViews>
  <sheetFormatPr defaultColWidth="8.8515625" defaultRowHeight="12.75"/>
  <sheetData>
    <row r="1" ht="12.75">
      <c r="A1" s="1" t="s">
        <v>3</v>
      </c>
    </row>
    <row r="4" ht="12.75">
      <c r="A4" t="s">
        <v>22</v>
      </c>
    </row>
    <row r="5" ht="12.75">
      <c r="B5" t="s">
        <v>24</v>
      </c>
    </row>
    <row r="6" ht="12.75">
      <c r="B6" t="s">
        <v>23</v>
      </c>
    </row>
    <row r="7" ht="12.75">
      <c r="B7" t="s">
        <v>0</v>
      </c>
    </row>
    <row r="8" ht="12.75">
      <c r="B8" t="s">
        <v>1</v>
      </c>
    </row>
    <row r="11" ht="12.75">
      <c r="A11" t="s">
        <v>25</v>
      </c>
    </row>
    <row r="12" ht="12.75">
      <c r="A12" t="s">
        <v>27</v>
      </c>
    </row>
    <row r="13" ht="12.75">
      <c r="B13" s="3" t="s">
        <v>26</v>
      </c>
    </row>
    <row r="14" ht="12.75">
      <c r="A14" t="s">
        <v>28</v>
      </c>
    </row>
    <row r="15" ht="12.75">
      <c r="A15" t="s">
        <v>29</v>
      </c>
    </row>
    <row r="16" ht="12.75">
      <c r="B16" t="s">
        <v>30</v>
      </c>
    </row>
  </sheetData>
  <sheetProtection/>
  <hyperlinks>
    <hyperlink ref="B13" r:id="rId1" display="http://www.ita.doc.gov/"/>
  </hyperlinks>
  <printOptions/>
  <pageMargins left="0.75" right="0.75" top="1" bottom="1" header="0.5" footer="0.5"/>
  <pageSetup horizontalDpi="600" verticalDpi="6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2" width="8.8515625" style="0" customWidth="1"/>
    <col min="3" max="3" width="11.140625" style="0" customWidth="1"/>
    <col min="4" max="4" width="11.421875" style="0" bestFit="1" customWidth="1"/>
    <col min="5" max="5" width="8.8515625" style="0" customWidth="1"/>
    <col min="6" max="6" width="10.140625" style="0" customWidth="1"/>
    <col min="7" max="7" width="8.8515625" style="0" customWidth="1"/>
    <col min="8" max="8" width="11.140625" style="0" customWidth="1"/>
    <col min="9" max="9" width="10.140625" style="0" customWidth="1"/>
  </cols>
  <sheetData>
    <row r="1" ht="12.75">
      <c r="A1" s="1" t="s">
        <v>4</v>
      </c>
    </row>
    <row r="3" ht="12.75">
      <c r="A3" s="4" t="s">
        <v>5</v>
      </c>
    </row>
    <row r="4" ht="12.75">
      <c r="A4" t="s">
        <v>10</v>
      </c>
    </row>
    <row r="5" ht="12.75">
      <c r="A5" t="s">
        <v>2</v>
      </c>
    </row>
    <row r="6" ht="13.5" thickBot="1"/>
    <row r="7" spans="2:6" ht="12.75">
      <c r="B7" s="10"/>
      <c r="C7" s="30" t="s">
        <v>13</v>
      </c>
      <c r="D7" s="30"/>
      <c r="E7" s="30"/>
      <c r="F7" s="31"/>
    </row>
    <row r="8" spans="2:6" ht="12.75">
      <c r="B8" s="11"/>
      <c r="C8" s="32" t="s">
        <v>6</v>
      </c>
      <c r="D8" s="32"/>
      <c r="E8" s="32" t="s">
        <v>7</v>
      </c>
      <c r="F8" s="33"/>
    </row>
    <row r="9" spans="2:6" ht="12.75">
      <c r="B9" s="11" t="s">
        <v>9</v>
      </c>
      <c r="C9" s="12">
        <v>10</v>
      </c>
      <c r="D9" s="12" t="s">
        <v>20</v>
      </c>
      <c r="E9" s="12">
        <v>4</v>
      </c>
      <c r="F9" s="13" t="s">
        <v>20</v>
      </c>
    </row>
    <row r="10" spans="2:6" ht="12.75">
      <c r="B10" s="11" t="s">
        <v>8</v>
      </c>
      <c r="C10" s="12">
        <v>1000</v>
      </c>
      <c r="D10" s="12" t="s">
        <v>11</v>
      </c>
      <c r="E10" s="12">
        <v>800</v>
      </c>
      <c r="F10" s="13" t="s">
        <v>11</v>
      </c>
    </row>
    <row r="11" spans="2:6" ht="12.75">
      <c r="B11" s="11"/>
      <c r="C11" s="12"/>
      <c r="D11" s="12"/>
      <c r="E11" s="12"/>
      <c r="F11" s="13"/>
    </row>
    <row r="12" spans="2:6" ht="13.5" thickBot="1">
      <c r="B12" s="14" t="s">
        <v>12</v>
      </c>
      <c r="C12" s="15">
        <v>150</v>
      </c>
      <c r="D12" s="15" t="s">
        <v>14</v>
      </c>
      <c r="E12" s="15">
        <v>2</v>
      </c>
      <c r="F12" s="16" t="s">
        <v>14</v>
      </c>
    </row>
    <row r="16" spans="2:9" s="6" customFormat="1" ht="25.5">
      <c r="B16" s="7" t="s">
        <v>15</v>
      </c>
      <c r="C16" s="7" t="s">
        <v>16</v>
      </c>
      <c r="D16" s="22" t="s">
        <v>34</v>
      </c>
      <c r="G16" s="7" t="s">
        <v>15</v>
      </c>
      <c r="H16" s="7" t="s">
        <v>16</v>
      </c>
      <c r="I16" s="22" t="s">
        <v>34</v>
      </c>
    </row>
    <row r="17" spans="2:9" ht="12.75">
      <c r="B17" s="2">
        <v>0</v>
      </c>
      <c r="C17" s="5">
        <f>C10*C12</f>
        <v>150000</v>
      </c>
      <c r="D17" s="8">
        <f>D33+F40*C33</f>
        <v>175000</v>
      </c>
      <c r="G17" s="2">
        <v>0</v>
      </c>
      <c r="H17" s="5">
        <f>E10*E12</f>
        <v>1600</v>
      </c>
      <c r="I17" s="8">
        <f>I33+F40*H33</f>
        <v>1400</v>
      </c>
    </row>
    <row r="18" spans="2:8" ht="12.75">
      <c r="B18" s="2">
        <f>C9*C12</f>
        <v>1500</v>
      </c>
      <c r="C18" s="2">
        <v>0</v>
      </c>
      <c r="G18" s="2">
        <f>E9*E12</f>
        <v>8</v>
      </c>
      <c r="H18" s="2">
        <v>0</v>
      </c>
    </row>
    <row r="33" spans="3:10" ht="12.75">
      <c r="C33" s="8">
        <v>500</v>
      </c>
      <c r="D33" s="8">
        <f>C17-(C10/C9)*C33</f>
        <v>100000</v>
      </c>
      <c r="E33" s="1" t="s">
        <v>31</v>
      </c>
      <c r="H33" s="9">
        <v>4</v>
      </c>
      <c r="I33" s="9">
        <f>H17-(E10/E9)*H33</f>
        <v>800</v>
      </c>
      <c r="J33" s="1" t="s">
        <v>32</v>
      </c>
    </row>
    <row r="34" spans="3:10" ht="12.75">
      <c r="C34" s="8">
        <v>0</v>
      </c>
      <c r="D34" s="8">
        <f>D33+$F$40*C33</f>
        <v>175000</v>
      </c>
      <c r="E34" t="s">
        <v>33</v>
      </c>
      <c r="G34" s="8">
        <f>I33+$F$40*H33</f>
        <v>1400</v>
      </c>
      <c r="H34" s="8">
        <f>G34/F40</f>
        <v>9.333333333333334</v>
      </c>
      <c r="I34" s="8">
        <v>0</v>
      </c>
      <c r="J34" t="s">
        <v>35</v>
      </c>
    </row>
    <row r="35" spans="3:9" ht="12.75">
      <c r="C35" s="8">
        <v>500</v>
      </c>
      <c r="D35" s="8">
        <f>MAX(-F40*C35+D17,-C40*C35+C17)</f>
        <v>100000</v>
      </c>
      <c r="H35" s="8">
        <v>4</v>
      </c>
      <c r="I35" s="8">
        <f>MAX(-F40*H35+I17,-D40*H35+H17)</f>
        <v>800</v>
      </c>
    </row>
    <row r="36" spans="3:10" ht="12.75">
      <c r="C36" s="8"/>
      <c r="D36" s="8"/>
      <c r="H36" s="8"/>
      <c r="I36" s="8"/>
      <c r="J36" s="8"/>
    </row>
    <row r="37" spans="3:10" ht="12.75">
      <c r="C37" s="8"/>
      <c r="D37" s="8"/>
      <c r="H37" s="8"/>
      <c r="I37" s="8"/>
      <c r="J37" s="8"/>
    </row>
    <row r="38" ht="13.5" thickBot="1"/>
    <row r="39" spans="2:12" ht="25.5">
      <c r="B39" s="7"/>
      <c r="C39" s="18" t="s">
        <v>19</v>
      </c>
      <c r="D39" s="19" t="s">
        <v>7</v>
      </c>
      <c r="E39" s="6"/>
      <c r="F39" s="21" t="s">
        <v>21</v>
      </c>
      <c r="G39" s="7"/>
      <c r="H39" s="7"/>
      <c r="I39" s="6"/>
      <c r="J39" s="6"/>
      <c r="K39" s="6"/>
      <c r="L39" s="6"/>
    </row>
    <row r="40" spans="2:12" ht="26.25" thickBot="1">
      <c r="B40" s="7" t="s">
        <v>17</v>
      </c>
      <c r="C40" s="7">
        <f>C10/C9</f>
        <v>100</v>
      </c>
      <c r="D40" s="7">
        <f>E10/E9</f>
        <v>200</v>
      </c>
      <c r="E40" s="6"/>
      <c r="F40" s="20">
        <v>150</v>
      </c>
      <c r="G40" s="23" t="str">
        <f>"Terms of trade: 1 bus exchanges for "&amp;F40&amp;" kg of bananas."</f>
        <v>Terms of trade: 1 bus exchanges for 150 kg of bananas.</v>
      </c>
      <c r="H40" s="7"/>
      <c r="I40" s="6"/>
      <c r="J40" s="6"/>
      <c r="K40" s="6"/>
      <c r="L40" s="6"/>
    </row>
    <row r="41" spans="2:12" ht="25.5">
      <c r="B41" s="7" t="s">
        <v>18</v>
      </c>
      <c r="C41" s="7">
        <f>C9/C10</f>
        <v>0.01</v>
      </c>
      <c r="D41" s="7">
        <f>E9/E10</f>
        <v>0.005</v>
      </c>
      <c r="E41" s="6"/>
      <c r="F41" s="6"/>
      <c r="G41" s="7"/>
      <c r="H41" s="7"/>
      <c r="I41" s="6"/>
      <c r="J41" s="6"/>
      <c r="K41" s="6"/>
      <c r="L41" s="6"/>
    </row>
    <row r="42" spans="2:12" ht="12.75">
      <c r="B42" s="7"/>
      <c r="C42" s="7"/>
      <c r="D42" s="6"/>
      <c r="E42" s="6"/>
      <c r="F42" s="6"/>
      <c r="G42" s="7"/>
      <c r="H42" s="7"/>
      <c r="I42" s="6"/>
      <c r="J42" s="6"/>
      <c r="K42" s="6"/>
      <c r="L42" s="6"/>
    </row>
    <row r="46" spans="2:8" ht="12.75">
      <c r="B46" s="2"/>
      <c r="C46" s="5"/>
      <c r="G46" s="2"/>
      <c r="H46" s="5"/>
    </row>
    <row r="47" spans="2:8" ht="12.75">
      <c r="B47" s="2"/>
      <c r="C47" s="2"/>
      <c r="G47" s="2"/>
      <c r="H47" s="2"/>
    </row>
  </sheetData>
  <sheetProtection/>
  <mergeCells count="3">
    <mergeCell ref="C7:F7"/>
    <mergeCell ref="C8:D8"/>
    <mergeCell ref="E8:F8"/>
  </mergeCells>
  <printOptions/>
  <pageMargins left="0.75" right="0.75" top="1" bottom="1" header="0.5" footer="0.5"/>
  <pageSetup horizontalDpi="204" verticalDpi="204"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92"/>
  <sheetViews>
    <sheetView showGridLines="0" zoomScalePageLayoutView="0" workbookViewId="0" topLeftCell="A1">
      <selection activeCell="A2" sqref="A2"/>
    </sheetView>
  </sheetViews>
  <sheetFormatPr defaultColWidth="8.8515625" defaultRowHeight="12.75"/>
  <cols>
    <col min="1" max="1" width="14.7109375" style="0" customWidth="1"/>
    <col min="2" max="2" width="11.8515625" style="0" customWidth="1"/>
    <col min="3" max="3" width="9.8515625" style="0" customWidth="1"/>
    <col min="4" max="4" width="13.28125" style="0" customWidth="1"/>
  </cols>
  <sheetData>
    <row r="1" ht="12.75">
      <c r="A1" s="1" t="s">
        <v>47</v>
      </c>
    </row>
    <row r="2" ht="12.75">
      <c r="A2" s="1"/>
    </row>
    <row r="3" ht="12.75">
      <c r="A3" s="26" t="s">
        <v>51</v>
      </c>
    </row>
    <row r="4" ht="12.75">
      <c r="A4" s="3" t="s">
        <v>48</v>
      </c>
    </row>
    <row r="5" ht="12.75">
      <c r="A5" s="26" t="s">
        <v>49</v>
      </c>
    </row>
    <row r="6" ht="12.75">
      <c r="A6" s="26" t="s">
        <v>50</v>
      </c>
    </row>
    <row r="7" ht="12.75">
      <c r="A7" s="26" t="s">
        <v>52</v>
      </c>
    </row>
    <row r="8" ht="12.75">
      <c r="A8" s="3"/>
    </row>
    <row r="9" ht="12.75">
      <c r="A9" s="26" t="s">
        <v>53</v>
      </c>
    </row>
    <row r="10" spans="1:2" ht="15.75">
      <c r="A10" s="24" t="s">
        <v>36</v>
      </c>
      <c r="B10" s="25" t="s">
        <v>37</v>
      </c>
    </row>
    <row r="11" spans="1:2" ht="15.75">
      <c r="A11" s="24" t="s">
        <v>38</v>
      </c>
      <c r="B11" s="26" t="s">
        <v>45</v>
      </c>
    </row>
    <row r="12" spans="1:2" ht="15.75">
      <c r="A12" s="24" t="s">
        <v>39</v>
      </c>
      <c r="B12" s="25" t="s">
        <v>40</v>
      </c>
    </row>
    <row r="13" spans="1:2" ht="15.75">
      <c r="A13" s="24" t="s">
        <v>41</v>
      </c>
      <c r="B13" s="25" t="s">
        <v>42</v>
      </c>
    </row>
    <row r="14" ht="12.75">
      <c r="A14" t="s">
        <v>43</v>
      </c>
    </row>
    <row r="15" ht="12.75">
      <c r="A15" s="26" t="s">
        <v>60</v>
      </c>
    </row>
    <row r="16" ht="12.75">
      <c r="A16" s="27" t="s">
        <v>46</v>
      </c>
    </row>
    <row r="18" ht="12.75">
      <c r="A18" s="26" t="s">
        <v>44</v>
      </c>
    </row>
    <row r="19" ht="12.75">
      <c r="A19" s="26" t="s">
        <v>61</v>
      </c>
    </row>
    <row r="24" spans="2:5" ht="12.75">
      <c r="B24" s="17"/>
      <c r="C24" s="17"/>
      <c r="D24" s="17"/>
      <c r="E24" s="17"/>
    </row>
    <row r="25" spans="2:5" ht="12.75">
      <c r="B25" s="17"/>
      <c r="C25" s="17"/>
      <c r="D25" s="17"/>
      <c r="E25" s="17"/>
    </row>
    <row r="26" spans="2:5" ht="12.75">
      <c r="B26" s="17"/>
      <c r="C26" s="17"/>
      <c r="D26" s="17"/>
      <c r="E26" s="17"/>
    </row>
    <row r="27" spans="2:4" ht="12.75">
      <c r="B27" s="17"/>
      <c r="D27" s="17"/>
    </row>
    <row r="28" spans="2:5" ht="12.75">
      <c r="B28" s="17"/>
      <c r="C28" s="17"/>
      <c r="D28" s="17"/>
      <c r="E28" s="17"/>
    </row>
    <row r="29" spans="2:5" ht="12.75">
      <c r="B29" s="17"/>
      <c r="C29" s="17"/>
      <c r="D29" s="17"/>
      <c r="E29" s="17"/>
    </row>
    <row r="30" spans="2:5" ht="12.75">
      <c r="B30" s="17"/>
      <c r="C30" s="17"/>
      <c r="D30" s="17"/>
      <c r="E30" s="17"/>
    </row>
    <row r="31" ht="12.75">
      <c r="D31" s="17"/>
    </row>
    <row r="32" spans="2:5" ht="12.75">
      <c r="B32" s="17"/>
      <c r="D32" s="17"/>
      <c r="E32" s="17"/>
    </row>
    <row r="33" spans="2:5" ht="12.75">
      <c r="B33" s="17"/>
      <c r="D33" s="17"/>
      <c r="E33" s="17"/>
    </row>
    <row r="34" spans="2:4" ht="12.75">
      <c r="B34" s="17"/>
      <c r="D34" s="17"/>
    </row>
    <row r="35" spans="2:5" ht="12.75">
      <c r="B35" s="17"/>
      <c r="D35" s="17"/>
      <c r="E35" s="17"/>
    </row>
    <row r="36" spans="2:4" ht="12.75">
      <c r="B36" s="17"/>
      <c r="D36" s="17"/>
    </row>
    <row r="37" spans="2:4" ht="12.75">
      <c r="B37" s="17"/>
      <c r="D37" s="17"/>
    </row>
    <row r="38" spans="2:5" ht="12.75">
      <c r="B38" s="17"/>
      <c r="C38" s="17"/>
      <c r="D38" s="17"/>
      <c r="E38" s="17"/>
    </row>
    <row r="49" ht="30">
      <c r="A49" s="28" t="s">
        <v>55</v>
      </c>
    </row>
    <row r="50" ht="30">
      <c r="A50" s="28" t="s">
        <v>56</v>
      </c>
    </row>
    <row r="51" ht="30">
      <c r="A51" s="28" t="s">
        <v>57</v>
      </c>
    </row>
    <row r="52" ht="30">
      <c r="A52" s="28" t="s">
        <v>58</v>
      </c>
    </row>
    <row r="88" ht="30">
      <c r="A88" s="28" t="s">
        <v>59</v>
      </c>
    </row>
    <row r="92" ht="27">
      <c r="P92" s="29" t="s">
        <v>54</v>
      </c>
    </row>
  </sheetData>
  <sheetProtection/>
  <hyperlinks>
    <hyperlink ref="A4" r:id="rId1" display="http://tse.export.gov/TSE/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Theory and Some Data on US Trade</dc:title>
  <dc:subject/>
  <dc:creator>Humberto Barreto</dc:creator>
  <cp:keywords/>
  <dc:description/>
  <cp:lastModifiedBy>Humberto Barreto</cp:lastModifiedBy>
  <dcterms:created xsi:type="dcterms:W3CDTF">2004-12-03T14:29:28Z</dcterms:created>
  <dcterms:modified xsi:type="dcterms:W3CDTF">2011-06-13T20:17:12Z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